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현재_통합_문서" defaultThemeVersion="124226"/>
  <bookViews>
    <workbookView xWindow="120" yWindow="30" windowWidth="19395" windowHeight="12120" tabRatio="799"/>
  </bookViews>
  <sheets>
    <sheet name="기본사항" sheetId="8" r:id="rId1"/>
    <sheet name="단.체크대장" sheetId="1" r:id="rId2"/>
    <sheet name="공사전 단계" sheetId="2" r:id="rId3"/>
    <sheet name="공사 단계" sheetId="4" r:id="rId4"/>
    <sheet name="공사완료 단계" sheetId="5" r:id="rId5"/>
    <sheet name="공.총괄표" sheetId="3" r:id="rId6"/>
    <sheet name="공.체크대장" sheetId="6" r:id="rId7"/>
    <sheet name="감리일지_원본" sheetId="58" r:id="rId8"/>
    <sheet name="가설공사" sheetId="7" r:id="rId9"/>
    <sheet name="감리일지_(1)" sheetId="106" r:id="rId10"/>
    <sheet name="현장사진" sheetId="32" r:id="rId11"/>
    <sheet name="토공사" sheetId="9" r:id="rId12"/>
    <sheet name="현장사진 (2)" sheetId="63" r:id="rId13"/>
    <sheet name="말뚝공사" sheetId="10" r:id="rId14"/>
    <sheet name="현장사진 (3)" sheetId="65" r:id="rId15"/>
    <sheet name="지정기초공사" sheetId="111" r:id="rId16"/>
    <sheet name="현장사진 (26)" sheetId="112" r:id="rId17"/>
    <sheet name="거푸집공사" sheetId="11" r:id="rId18"/>
    <sheet name="현장사진 (23)" sheetId="105" r:id="rId19"/>
    <sheet name="철.콘 공사" sheetId="12" r:id="rId20"/>
    <sheet name="현장사진 (4)" sheetId="67" r:id="rId21"/>
    <sheet name="철골공사" sheetId="13" r:id="rId22"/>
    <sheet name="현장사진 (5)" sheetId="69" r:id="rId23"/>
    <sheet name="벽돌⦁ 공사" sheetId="14" r:id="rId24"/>
    <sheet name="현장사진 (6)" sheetId="71" r:id="rId25"/>
    <sheet name="블록 공사" sheetId="107" r:id="rId26"/>
    <sheet name="현장사진 (24)" sheetId="108" r:id="rId27"/>
    <sheet name="ALC 패널 공사" sheetId="109" r:id="rId28"/>
    <sheet name="현장사진 (25)" sheetId="110" r:id="rId29"/>
    <sheet name="석 공사" sheetId="15" r:id="rId30"/>
    <sheet name="현장사진 (7)" sheetId="73" r:id="rId31"/>
    <sheet name="타일 및 테라코타 공사" sheetId="16" r:id="rId32"/>
    <sheet name="현장사진 (8)" sheetId="75" r:id="rId33"/>
    <sheet name="목 공사" sheetId="17" r:id="rId34"/>
    <sheet name="현장사진 (9)" sheetId="77" r:id="rId35"/>
    <sheet name="단열공사" sheetId="18" r:id="rId36"/>
    <sheet name="현장사진 (10)" sheetId="79" r:id="rId37"/>
    <sheet name="방수공사" sheetId="19" r:id="rId38"/>
    <sheet name="현장사진 (11)" sheetId="81" r:id="rId39"/>
    <sheet name="지붕 및 홈통공사" sheetId="20" r:id="rId40"/>
    <sheet name="현장사진 (12)" sheetId="83" r:id="rId41"/>
    <sheet name="금속공사" sheetId="21" r:id="rId42"/>
    <sheet name="현장사진 (13)" sheetId="85" r:id="rId43"/>
    <sheet name="미장공사" sheetId="22" r:id="rId44"/>
    <sheet name="현장사진 (14)" sheetId="87" r:id="rId45"/>
    <sheet name="창호공사" sheetId="23" r:id="rId46"/>
    <sheet name="현장사진 (15)" sheetId="89" r:id="rId47"/>
    <sheet name="유리공사" sheetId="24" r:id="rId48"/>
    <sheet name="현장사진 (16)" sheetId="91" r:id="rId49"/>
    <sheet name="커튼월공사" sheetId="25" r:id="rId50"/>
    <sheet name="현장사진 (17)" sheetId="93" r:id="rId51"/>
    <sheet name="도장공사" sheetId="26" r:id="rId52"/>
    <sheet name="현장사진 (18)" sheetId="95" r:id="rId53"/>
    <sheet name="수장공사" sheetId="27" r:id="rId54"/>
    <sheet name="현장사진 (19)" sheetId="97" r:id="rId55"/>
    <sheet name="조경공사" sheetId="28" r:id="rId56"/>
    <sheet name="현장사진 (20)" sheetId="99" r:id="rId57"/>
    <sheet name="잡공사" sheetId="29" r:id="rId58"/>
    <sheet name="현장사진 (21)" sheetId="101" r:id="rId59"/>
    <sheet name="건물주위 공사" sheetId="30" r:id="rId60"/>
    <sheet name="현장사진 (22)" sheetId="103" r:id="rId61"/>
    <sheet name="Sheet23" sheetId="31" r:id="rId62"/>
  </sheets>
  <calcPr calcId="145621"/>
</workbook>
</file>

<file path=xl/calcChain.xml><?xml version="1.0" encoding="utf-8"?>
<calcChain xmlns="http://schemas.openxmlformats.org/spreadsheetml/2006/main">
  <c r="A2" i="65" l="1"/>
  <c r="A2" i="112"/>
  <c r="F2" i="112" s="1"/>
  <c r="F15" i="112" s="1"/>
  <c r="F28" i="112" s="1"/>
  <c r="F13" i="111"/>
  <c r="D10" i="111"/>
  <c r="G7" i="111"/>
  <c r="G6" i="111"/>
  <c r="A2" i="110"/>
  <c r="A15" i="110" s="1"/>
  <c r="A28" i="110" s="1"/>
  <c r="A2" i="108"/>
  <c r="F2" i="108" s="1"/>
  <c r="F15" i="108" s="1"/>
  <c r="F28" i="108" s="1"/>
  <c r="F21" i="109"/>
  <c r="F19" i="109"/>
  <c r="F18" i="109"/>
  <c r="D18" i="109"/>
  <c r="G8" i="109"/>
  <c r="G7" i="109"/>
  <c r="G6" i="109"/>
  <c r="F26" i="107"/>
  <c r="F24" i="107"/>
  <c r="F23" i="107"/>
  <c r="D23" i="107"/>
  <c r="G9" i="107"/>
  <c r="G8" i="107"/>
  <c r="G7" i="107"/>
  <c r="G6" i="107"/>
  <c r="A15" i="112" l="1"/>
  <c r="A28" i="112" s="1"/>
  <c r="F2" i="110"/>
  <c r="F15" i="110" s="1"/>
  <c r="F28" i="110" s="1"/>
  <c r="A15" i="108"/>
  <c r="A28" i="108" s="1"/>
  <c r="D4" i="3"/>
  <c r="D15" i="106" l="1"/>
  <c r="D14" i="106"/>
  <c r="D13" i="106"/>
  <c r="D12" i="106"/>
  <c r="D11" i="106"/>
  <c r="D10" i="106"/>
  <c r="C6" i="106"/>
  <c r="C5" i="106"/>
  <c r="D15" i="58"/>
  <c r="D14" i="58"/>
  <c r="D13" i="58"/>
  <c r="D12" i="58"/>
  <c r="D11" i="58"/>
  <c r="D10" i="58"/>
  <c r="B14" i="1"/>
  <c r="B10" i="1"/>
  <c r="B12" i="1"/>
  <c r="B8" i="1"/>
  <c r="B5" i="1"/>
  <c r="B33" i="2"/>
  <c r="D18" i="19" l="1"/>
  <c r="A2" i="81"/>
  <c r="H1" i="81"/>
  <c r="D26" i="20"/>
  <c r="A2" i="83"/>
  <c r="D21" i="21"/>
  <c r="A2" i="85"/>
  <c r="H1" i="85"/>
  <c r="D28" i="22"/>
  <c r="A2" i="87"/>
  <c r="D36" i="23"/>
  <c r="A2" i="89"/>
  <c r="H1" i="89"/>
  <c r="D15" i="24"/>
  <c r="A2" i="91"/>
  <c r="H1" i="91"/>
  <c r="D18" i="25"/>
  <c r="A2" i="93"/>
  <c r="H1" i="93"/>
  <c r="D16" i="26"/>
  <c r="A2" i="95"/>
  <c r="H1" i="95"/>
  <c r="D21" i="27"/>
  <c r="A2" i="97"/>
  <c r="H1" i="97"/>
  <c r="D30" i="28"/>
  <c r="A2" i="99"/>
  <c r="H1" i="99"/>
  <c r="D18" i="29"/>
  <c r="H1" i="101"/>
  <c r="A2" i="101"/>
  <c r="D17" i="30"/>
  <c r="H1" i="103"/>
  <c r="A2" i="103"/>
  <c r="H1" i="79"/>
  <c r="A2" i="79"/>
  <c r="D14" i="18"/>
  <c r="A2" i="77"/>
  <c r="H1" i="77"/>
  <c r="D20" i="17"/>
  <c r="A2" i="75"/>
  <c r="D40" i="16"/>
  <c r="A2" i="73"/>
  <c r="H1" i="69"/>
  <c r="H1" i="67"/>
  <c r="H1" i="63"/>
  <c r="H1" i="32"/>
  <c r="A2" i="71"/>
  <c r="D23" i="14"/>
  <c r="A2" i="69"/>
  <c r="D61" i="13"/>
  <c r="F3" i="13"/>
  <c r="A2" i="67"/>
  <c r="D132" i="12"/>
  <c r="A2" i="105"/>
  <c r="D40" i="10"/>
  <c r="F28" i="32"/>
  <c r="A28" i="32"/>
  <c r="A15" i="32"/>
  <c r="F15" i="32"/>
  <c r="F2" i="32"/>
  <c r="A2" i="32"/>
  <c r="A2" i="63"/>
  <c r="A15" i="63" l="1"/>
  <c r="A28" i="63" s="1"/>
  <c r="F2" i="105"/>
  <c r="F15" i="105" s="1"/>
  <c r="F28" i="105" s="1"/>
  <c r="F2" i="67"/>
  <c r="F15" i="67" s="1"/>
  <c r="F28" i="67" s="1"/>
  <c r="F2" i="69"/>
  <c r="F15" i="69" s="1"/>
  <c r="F28" i="69" s="1"/>
  <c r="F2" i="71"/>
  <c r="F15" i="71" s="1"/>
  <c r="F28" i="71" s="1"/>
  <c r="F2" i="73"/>
  <c r="F15" i="73" s="1"/>
  <c r="F28" i="73" s="1"/>
  <c r="F2" i="77"/>
  <c r="F15" i="77" s="1"/>
  <c r="F28" i="77" s="1"/>
  <c r="F2" i="79"/>
  <c r="F15" i="79" s="1"/>
  <c r="F28" i="79" s="1"/>
  <c r="F2" i="81"/>
  <c r="F15" i="81" s="1"/>
  <c r="F28" i="81" s="1"/>
  <c r="F2" i="83"/>
  <c r="F15" i="83" s="1"/>
  <c r="F28" i="83" s="1"/>
  <c r="F2" i="85"/>
  <c r="F15" i="85" s="1"/>
  <c r="F28" i="85" s="1"/>
  <c r="F2" i="87"/>
  <c r="F15" i="87" s="1"/>
  <c r="F28" i="87" s="1"/>
  <c r="F2" i="91"/>
  <c r="F15" i="91" s="1"/>
  <c r="F28" i="91" s="1"/>
  <c r="F2" i="93"/>
  <c r="F15" i="93" s="1"/>
  <c r="F28" i="93" s="1"/>
  <c r="F2" i="95"/>
  <c r="F15" i="95" s="1"/>
  <c r="F28" i="95" s="1"/>
  <c r="F2" i="97"/>
  <c r="F15" i="97" s="1"/>
  <c r="F28" i="97" s="1"/>
  <c r="F2" i="99"/>
  <c r="F15" i="99" s="1"/>
  <c r="F28" i="99" s="1"/>
  <c r="F2" i="101"/>
  <c r="F15" i="101" s="1"/>
  <c r="F28" i="101" s="1"/>
  <c r="F2" i="103"/>
  <c r="F15" i="103" s="1"/>
  <c r="F28" i="103" s="1"/>
  <c r="F2" i="89"/>
  <c r="F15" i="89" s="1"/>
  <c r="F28" i="89" s="1"/>
  <c r="A15" i="65"/>
  <c r="A28" i="65" s="1"/>
  <c r="F2" i="65"/>
  <c r="F15" i="65" s="1"/>
  <c r="F28" i="65" s="1"/>
  <c r="C35" i="7"/>
  <c r="D33" i="9"/>
  <c r="C6" i="58"/>
  <c r="C5" i="58"/>
  <c r="H1" i="73" l="1"/>
  <c r="H1" i="75"/>
  <c r="H1" i="83"/>
  <c r="H1" i="87"/>
  <c r="F2" i="63"/>
  <c r="F15" i="63" s="1"/>
  <c r="F28" i="63" s="1"/>
  <c r="A15" i="105"/>
  <c r="A28" i="105" s="1"/>
  <c r="A15" i="75"/>
  <c r="A28" i="75" s="1"/>
  <c r="F2" i="75"/>
  <c r="F15" i="75" s="1"/>
  <c r="F28" i="75" s="1"/>
  <c r="A15" i="103"/>
  <c r="A28" i="103" s="1"/>
  <c r="A15" i="101"/>
  <c r="A28" i="101" s="1"/>
  <c r="A15" i="99"/>
  <c r="A28" i="99" s="1"/>
  <c r="A15" i="97"/>
  <c r="A28" i="97" s="1"/>
  <c r="A15" i="95"/>
  <c r="A28" i="95" s="1"/>
  <c r="A15" i="93"/>
  <c r="A28" i="93" s="1"/>
  <c r="A15" i="91"/>
  <c r="A28" i="91" s="1"/>
  <c r="A15" i="89"/>
  <c r="A28" i="89" s="1"/>
  <c r="A15" i="87"/>
  <c r="A28" i="87" s="1"/>
  <c r="A15" i="85"/>
  <c r="A28" i="85" s="1"/>
  <c r="A15" i="83"/>
  <c r="A28" i="83" s="1"/>
  <c r="A15" i="81"/>
  <c r="A28" i="81" s="1"/>
  <c r="A15" i="79"/>
  <c r="A28" i="79" s="1"/>
  <c r="A15" i="77"/>
  <c r="A28" i="77" s="1"/>
  <c r="A15" i="73"/>
  <c r="A28" i="73" s="1"/>
  <c r="A15" i="71"/>
  <c r="A28" i="71" s="1"/>
  <c r="A15" i="69"/>
  <c r="A28" i="69" s="1"/>
  <c r="A15" i="67"/>
  <c r="A28" i="67" s="1"/>
  <c r="G12" i="30" l="1"/>
  <c r="G11" i="30"/>
  <c r="G10" i="30"/>
  <c r="G9" i="30"/>
  <c r="G8" i="30"/>
  <c r="G7" i="30"/>
  <c r="G6" i="30"/>
  <c r="G9" i="29"/>
  <c r="G8" i="29"/>
  <c r="G7" i="29"/>
  <c r="G6" i="29"/>
  <c r="G8" i="28"/>
  <c r="G7" i="28"/>
  <c r="G6" i="28"/>
  <c r="G10" i="27"/>
  <c r="G9" i="27"/>
  <c r="G8" i="27"/>
  <c r="G7" i="27"/>
  <c r="G6" i="27"/>
  <c r="G8" i="26"/>
  <c r="G7" i="26"/>
  <c r="G6" i="26"/>
  <c r="G7" i="25"/>
  <c r="G6" i="25"/>
  <c r="G7" i="24"/>
  <c r="G6" i="24"/>
  <c r="G11" i="23"/>
  <c r="G10" i="23"/>
  <c r="G9" i="23"/>
  <c r="G8" i="23"/>
  <c r="G7" i="23"/>
  <c r="G6" i="23"/>
  <c r="G7" i="22"/>
  <c r="G6" i="22"/>
  <c r="G8" i="21"/>
  <c r="G7" i="21"/>
  <c r="G6" i="21"/>
  <c r="G8" i="20"/>
  <c r="G7" i="20"/>
  <c r="G6" i="20"/>
  <c r="G8" i="19"/>
  <c r="G7" i="19"/>
  <c r="G6" i="19"/>
  <c r="G7" i="18"/>
  <c r="G6" i="18"/>
  <c r="G7" i="17"/>
  <c r="G6" i="17"/>
  <c r="G10" i="16"/>
  <c r="G9" i="16"/>
  <c r="G8" i="16"/>
  <c r="G7" i="16"/>
  <c r="G6" i="16"/>
  <c r="G7" i="15"/>
  <c r="G6" i="15"/>
  <c r="G8" i="14"/>
  <c r="G7" i="14"/>
  <c r="G6" i="14"/>
  <c r="G32" i="13"/>
  <c r="G31" i="13"/>
  <c r="G30" i="13"/>
  <c r="G27" i="13"/>
  <c r="G26" i="13"/>
  <c r="G25" i="13"/>
  <c r="G24" i="13"/>
  <c r="G23" i="13"/>
  <c r="G22" i="13"/>
  <c r="G21" i="13"/>
  <c r="G20" i="13"/>
  <c r="G19" i="13"/>
  <c r="G18" i="13"/>
  <c r="G17" i="13"/>
  <c r="G16" i="13"/>
  <c r="G15" i="13"/>
  <c r="G14" i="13"/>
  <c r="G13" i="13"/>
  <c r="G12" i="13"/>
  <c r="G11" i="13"/>
  <c r="G10" i="13"/>
  <c r="G9" i="13"/>
  <c r="G8" i="13"/>
  <c r="G7" i="13"/>
  <c r="G6" i="13"/>
  <c r="G24" i="12"/>
  <c r="G23" i="12"/>
  <c r="G22" i="12"/>
  <c r="G21" i="12"/>
  <c r="G20" i="12"/>
  <c r="G19" i="12"/>
  <c r="G18" i="12"/>
  <c r="G17" i="12"/>
  <c r="G16" i="12"/>
  <c r="G15" i="12"/>
  <c r="G14" i="12"/>
  <c r="G13" i="12"/>
  <c r="G12" i="12"/>
  <c r="G11" i="12"/>
  <c r="G10" i="12"/>
  <c r="G9" i="12"/>
  <c r="G8" i="12"/>
  <c r="G7" i="12"/>
  <c r="G6" i="12"/>
  <c r="G6" i="11"/>
  <c r="G10" i="10"/>
  <c r="G9" i="10"/>
  <c r="G8" i="10"/>
  <c r="G7" i="10"/>
  <c r="G6" i="10"/>
  <c r="G11" i="9"/>
  <c r="G9" i="9"/>
  <c r="G8" i="9"/>
  <c r="G7" i="9"/>
  <c r="G6" i="9"/>
  <c r="F17" i="7"/>
  <c r="F16" i="7"/>
  <c r="F15" i="7"/>
  <c r="F14" i="7"/>
  <c r="F12" i="7"/>
  <c r="F10" i="7"/>
  <c r="F7" i="7"/>
  <c r="E18" i="5"/>
  <c r="E17" i="5"/>
  <c r="E16" i="5"/>
  <c r="E15" i="5"/>
  <c r="E14" i="5"/>
  <c r="E13" i="5"/>
  <c r="E12" i="5"/>
  <c r="E11" i="5"/>
  <c r="E10" i="5"/>
  <c r="E9" i="5"/>
  <c r="E8" i="5"/>
  <c r="E25" i="4"/>
  <c r="E24" i="4"/>
  <c r="E23" i="4"/>
  <c r="E22" i="4"/>
  <c r="E21" i="4"/>
  <c r="E20" i="4"/>
  <c r="E19" i="4"/>
  <c r="E16" i="4"/>
  <c r="E15" i="4"/>
  <c r="E14" i="4"/>
  <c r="E13" i="4"/>
  <c r="E12" i="4"/>
  <c r="E11" i="4"/>
  <c r="E10" i="4"/>
  <c r="E9" i="4"/>
  <c r="E8" i="4"/>
  <c r="E19" i="2"/>
  <c r="E18" i="2"/>
  <c r="E17" i="2"/>
  <c r="E16" i="2"/>
  <c r="E15" i="2"/>
  <c r="E14" i="2"/>
  <c r="E13" i="2"/>
  <c r="E12" i="2"/>
  <c r="E11" i="2"/>
  <c r="E10" i="2"/>
  <c r="E9" i="2"/>
  <c r="E8" i="2"/>
  <c r="F3" i="11" l="1"/>
  <c r="F3" i="12"/>
  <c r="C3" i="3"/>
  <c r="F18" i="30"/>
  <c r="F19" i="29"/>
  <c r="F31" i="28"/>
  <c r="F22" i="27"/>
  <c r="F17" i="26"/>
  <c r="F19" i="25"/>
  <c r="F16" i="24"/>
  <c r="F37" i="23"/>
  <c r="F29" i="22"/>
  <c r="F22" i="21"/>
  <c r="F27" i="20"/>
  <c r="F19" i="19"/>
  <c r="F15" i="18"/>
  <c r="F21" i="17"/>
  <c r="F41" i="16"/>
  <c r="F24" i="15"/>
  <c r="F24" i="14"/>
  <c r="F62" i="13"/>
  <c r="F133" i="12"/>
  <c r="F34" i="11"/>
  <c r="F41" i="10"/>
  <c r="F34" i="9"/>
  <c r="F33" i="9"/>
  <c r="E36" i="7"/>
  <c r="E14" i="6"/>
  <c r="E12" i="6"/>
  <c r="E29" i="3"/>
  <c r="F74" i="4"/>
  <c r="F24" i="5"/>
  <c r="C3" i="5"/>
  <c r="C3" i="4"/>
  <c r="C3" i="2"/>
  <c r="D8" i="3" l="1"/>
  <c r="E8" i="3" s="1"/>
  <c r="D7" i="3"/>
  <c r="E7" i="3" s="1"/>
  <c r="D6" i="3"/>
  <c r="E6" i="3" s="1"/>
  <c r="F20" i="30"/>
  <c r="F17" i="30"/>
  <c r="F21" i="29"/>
  <c r="F18" i="29"/>
  <c r="F33" i="28"/>
  <c r="F30" i="28"/>
  <c r="F24" i="27"/>
  <c r="F21" i="27"/>
  <c r="F19" i="26"/>
  <c r="F16" i="26"/>
  <c r="F21" i="25"/>
  <c r="F18" i="25"/>
  <c r="F18" i="24"/>
  <c r="F15" i="24"/>
  <c r="F39" i="23"/>
  <c r="F36" i="23"/>
  <c r="F31" i="22"/>
  <c r="F28" i="22"/>
  <c r="F24" i="21"/>
  <c r="F21" i="21"/>
  <c r="F29" i="20"/>
  <c r="F26" i="20"/>
  <c r="F21" i="19"/>
  <c r="F18" i="19"/>
  <c r="F17" i="18"/>
  <c r="F14" i="18"/>
  <c r="F23" i="17"/>
  <c r="F20" i="17"/>
  <c r="F43" i="16"/>
  <c r="F40" i="16"/>
  <c r="F26" i="15"/>
  <c r="F23" i="15"/>
  <c r="F26" i="14"/>
  <c r="F23" i="14"/>
  <c r="F64" i="13"/>
  <c r="F61" i="13"/>
  <c r="F135" i="12"/>
  <c r="F132" i="12"/>
  <c r="F36" i="11"/>
  <c r="F33" i="11"/>
  <c r="F43" i="10"/>
  <c r="F40" i="10"/>
  <c r="F36" i="9"/>
  <c r="E35" i="7"/>
  <c r="E38" i="7"/>
  <c r="C29" i="3"/>
  <c r="C27" i="3"/>
  <c r="D17" i="3"/>
  <c r="E15" i="3"/>
  <c r="C15" i="3"/>
  <c r="A47" i="2"/>
  <c r="C11" i="3"/>
  <c r="E11" i="3"/>
  <c r="C10" i="3"/>
  <c r="E10" i="3"/>
  <c r="C9" i="3"/>
  <c r="D5" i="3"/>
  <c r="C2" i="5"/>
  <c r="C2" i="4"/>
  <c r="C2" i="2"/>
  <c r="E24" i="3" l="1"/>
  <c r="E34" i="3" s="1"/>
  <c r="E9" i="3"/>
  <c r="C24" i="3" s="1"/>
  <c r="C34" i="3" s="1"/>
</calcChain>
</file>

<file path=xl/comments1.xml><?xml version="1.0" encoding="utf-8"?>
<comments xmlns="http://schemas.openxmlformats.org/spreadsheetml/2006/main">
  <authors>
    <author>yhkim</author>
  </authors>
  <commentList>
    <comment ref="B2" authorId="0">
      <text>
        <r>
          <rPr>
            <b/>
            <sz val="9"/>
            <color indexed="81"/>
            <rFont val="Tahoma"/>
            <family val="2"/>
          </rPr>
          <t>yhkim:</t>
        </r>
        <r>
          <rPr>
            <sz val="9"/>
            <color indexed="81"/>
            <rFont val="Tahoma"/>
            <family val="2"/>
          </rPr>
          <t xml:space="preserve">
</t>
        </r>
        <r>
          <rPr>
            <sz val="9"/>
            <color indexed="81"/>
            <rFont val="돋움"/>
            <family val="3"/>
            <charset val="129"/>
          </rPr>
          <t>체크리스트</t>
        </r>
        <r>
          <rPr>
            <sz val="9"/>
            <color indexed="81"/>
            <rFont val="Tahoma"/>
            <family val="2"/>
          </rPr>
          <t xml:space="preserve"> </t>
        </r>
        <r>
          <rPr>
            <sz val="9"/>
            <color indexed="81"/>
            <rFont val="돋움"/>
            <family val="3"/>
            <charset val="129"/>
          </rPr>
          <t>확인날자</t>
        </r>
        <r>
          <rPr>
            <sz val="9"/>
            <color indexed="81"/>
            <rFont val="Tahoma"/>
            <family val="2"/>
          </rPr>
          <t xml:space="preserve"> </t>
        </r>
        <r>
          <rPr>
            <sz val="9"/>
            <color indexed="81"/>
            <rFont val="돋움"/>
            <family val="3"/>
            <charset val="129"/>
          </rPr>
          <t>기입</t>
        </r>
        <r>
          <rPr>
            <sz val="9"/>
            <color indexed="81"/>
            <rFont val="Tahoma"/>
            <family val="2"/>
          </rPr>
          <t>.</t>
        </r>
      </text>
    </comment>
    <comment ref="D2" authorId="0">
      <text>
        <r>
          <rPr>
            <b/>
            <sz val="9"/>
            <color indexed="81"/>
            <rFont val="Tahoma"/>
            <family val="2"/>
          </rPr>
          <t>yhkim:</t>
        </r>
        <r>
          <rPr>
            <sz val="9"/>
            <color indexed="81"/>
            <rFont val="Tahoma"/>
            <family val="2"/>
          </rPr>
          <t xml:space="preserve">
</t>
        </r>
        <r>
          <rPr>
            <sz val="9"/>
            <color indexed="81"/>
            <rFont val="돋움"/>
            <family val="3"/>
            <charset val="129"/>
          </rPr>
          <t>드롭박스</t>
        </r>
        <r>
          <rPr>
            <sz val="9"/>
            <color indexed="81"/>
            <rFont val="Tahoma"/>
            <family val="2"/>
          </rPr>
          <t xml:space="preserve"> </t>
        </r>
        <r>
          <rPr>
            <sz val="9"/>
            <color indexed="81"/>
            <rFont val="돋움"/>
            <family val="3"/>
            <charset val="129"/>
          </rPr>
          <t>공종선택</t>
        </r>
      </text>
    </comment>
  </commentList>
</comments>
</file>

<file path=xl/sharedStrings.xml><?xml version="1.0" encoding="utf-8"?>
<sst xmlns="http://schemas.openxmlformats.org/spreadsheetml/2006/main" count="2189" uniqueCount="973">
  <si>
    <r>
      <t>[</t>
    </r>
    <r>
      <rPr>
        <sz val="11"/>
        <color rgb="FF0000FF"/>
        <rFont val="맑은 고딕"/>
        <family val="3"/>
        <charset val="129"/>
        <scheme val="minor"/>
      </rPr>
      <t xml:space="preserve">별표 </t>
    </r>
    <r>
      <rPr>
        <sz val="11"/>
        <color rgb="FF0000FF"/>
        <rFont val="HY신명조"/>
        <family val="1"/>
        <charset val="129"/>
      </rPr>
      <t>1] &lt;</t>
    </r>
    <r>
      <rPr>
        <sz val="11"/>
        <color rgb="FF0000FF"/>
        <rFont val="맑은 고딕"/>
        <family val="3"/>
        <charset val="129"/>
        <scheme val="minor"/>
      </rPr>
      <t xml:space="preserve">개정 </t>
    </r>
    <r>
      <rPr>
        <sz val="11"/>
        <color rgb="FF0000FF"/>
        <rFont val="HY신명조"/>
        <family val="1"/>
        <charset val="129"/>
      </rPr>
      <t>2017. 2. 4.&gt;</t>
    </r>
  </si>
  <si>
    <t>일련</t>
  </si>
  <si>
    <t xml:space="preserve">번호 </t>
  </si>
  <si>
    <t xml:space="preserve">기간 </t>
  </si>
  <si>
    <t>단계</t>
  </si>
  <si>
    <t>세부 단계</t>
  </si>
  <si>
    <t>주요 업무 내용</t>
  </si>
  <si>
    <t>예시</t>
  </si>
  <si>
    <t>공사전 단계</t>
  </si>
  <si>
    <t>-</t>
  </si>
  <si>
    <t>단계별 감리업무 Check List</t>
    <phoneticPr fontId="9" type="noConversion"/>
  </si>
  <si>
    <t>공사명</t>
  </si>
  <si>
    <t>문서번호</t>
  </si>
  <si>
    <t>건축주</t>
  </si>
  <si>
    <t>발행일시</t>
  </si>
  <si>
    <t>공사단계</t>
  </si>
  <si>
    <t>업무구분</t>
  </si>
  <si>
    <t>비상주 감리</t>
  </si>
  <si>
    <t>검토항목</t>
  </si>
  <si>
    <t>세부검토사항</t>
  </si>
  <si>
    <t>검토결과</t>
  </si>
  <si>
    <t>조치사항</t>
  </si>
  <si>
    <t>적합</t>
  </si>
  <si>
    <t>부적합</t>
  </si>
  <si>
    <t>기본업무</t>
  </si>
  <si>
    <t>감리업무착수준비</t>
  </si>
  <si>
    <t>당해 공사 관련 설계도서 인수 확인서 작성</t>
  </si>
  <si>
    <t>허가도서 및 허가 조건 확인</t>
  </si>
  <si>
    <t>착공도서 및 각종 조건 확인</t>
  </si>
  <si>
    <t>설계도서검토확인</t>
  </si>
  <si>
    <t>설계도면, 시방서 등 설계도서 상호간 불일치 사항의 건축주 보고</t>
  </si>
  <si>
    <t>구조도와 관련된 설계도서 확인</t>
  </si>
  <si>
    <t>- 건물 층고의 확인</t>
  </si>
  <si>
    <t>- 보의 위치 및 크기의 확인(특히, 창호 크기와의 관계)</t>
  </si>
  <si>
    <t>- 벽체의 위치 및 두께의 확인, 바닥의 고저와 마감두께 확인</t>
  </si>
  <si>
    <t>- 구조도와 구조계산서의 대조</t>
  </si>
  <si>
    <t>특기시방서 확인</t>
  </si>
  <si>
    <t>각종 사용 재료 및 자재 확인</t>
  </si>
  <si>
    <t>설계도서에 사용 재료 및 명기 확인</t>
  </si>
  <si>
    <t>업무</t>
  </si>
  <si>
    <t>공사추진현황 및 감리업무 수행 내용 등의 감리사무실 비치 확인(해당 건축물에 한함)</t>
  </si>
  <si>
    <t>입지조건(공사여건) 조사 여부·확인</t>
  </si>
  <si>
    <t xml:space="preserve">공법 확인 </t>
  </si>
  <si>
    <t>관련설비 공사의 내용 확인</t>
  </si>
  <si>
    <t>확인</t>
  </si>
  <si>
    <t>건축허가 내용과 부합되는지 여부 확인</t>
  </si>
  <si>
    <t>현장기술자 자격, 경력 및 배치계획 확인</t>
  </si>
  <si>
    <t>건설공사 공정예정표 확인</t>
  </si>
  <si>
    <t>각종 품질관리계획서 및 품질시험계획서 확인</t>
  </si>
  <si>
    <t>안전관리계획서 확인</t>
  </si>
  <si>
    <t>- 공사시공자의 안전조직 편성 및 임무 확인</t>
  </si>
  <si>
    <t>- 시공계획과 연계된 안전계획 확인</t>
  </si>
  <si>
    <t>- 현장 안전관리 규정 확인</t>
  </si>
  <si>
    <t>설계계약서 사본, 시공계약서 사본 첨부 여부 확인</t>
  </si>
  <si>
    <t>현장</t>
  </si>
  <si>
    <t>시공자작성 현장조사 및 피해방지 대책 등에 대한 확인협의</t>
  </si>
  <si>
    <t>- 현지조사사항의 확인(지반 및 지질상태, 진입도로 현황, 매설물 및 장애물(공사용수 인입 및 배수상태) 등)</t>
  </si>
  <si>
    <t>- 안전관리대책 수립 사항의 확인(지하매설물, 인근도로, 교통시설물 등의 손괴 등)</t>
  </si>
  <si>
    <t>- 현지확인 결과 당초 설계 내용의 변경이 필요한 경우 건축주에게 보고</t>
  </si>
  <si>
    <t>경계명시 측량결과의 확인</t>
  </si>
  <si>
    <t>연면적 합계 5천㎡ 이상인 건축물로서 필요시 상세시공도면 작성 요청</t>
  </si>
  <si>
    <t>상세시공도면 확인∙의견제시</t>
  </si>
  <si>
    <t>상기와 같이 단계별 감리업무에 따른 검토 사항을 확인하여 제출합니다.</t>
  </si>
  <si>
    <t>건축사보(공종별 감리 책임자) : (인)</t>
  </si>
  <si>
    <t>공사 단계</t>
    <phoneticPr fontId="9" type="noConversion"/>
  </si>
  <si>
    <t>공사</t>
  </si>
  <si>
    <t>건축물 및 대지가 설계도서에 적합하도록 시공지도 및 확인, 부적합시 건축주 보고</t>
  </si>
  <si>
    <t>- 건축물의 위치 및 배치, 건폐율, 용적률의 설계도서와 적합 여부 확인</t>
  </si>
  <si>
    <t>- 도로, 인접 대지경계선, 인접대지 건축물과 관련되는 건축물의 높이 확인</t>
  </si>
  <si>
    <t>- 동일 대지안의 건축물 상호간에 띄어야 할 거리와 건축물의 높이 확인</t>
  </si>
  <si>
    <t>- 기초 및 구조체의 규격 또는 단면적, 철근의 가공 및 배근, 콘크리트의 배합 타설 및 양생 등 확인</t>
  </si>
  <si>
    <t>- 피난시설, 내화구조, 방화구조, 방화구획, 방화문 등의 설계도서와의 적합여부 확인</t>
  </si>
  <si>
    <t>- 토지의 굴착부분에 대한 정리 확인</t>
  </si>
  <si>
    <t>- 주요 구조부용 재료의 설계도서 일치여부 확인</t>
  </si>
  <si>
    <t>- 경계명시 측량 결과 확인</t>
  </si>
  <si>
    <t>- 주요공종별 설계도서 내용과 일치 여부 검사∙확인 후공정착수 진행, 불일치시 시정통보 및 재확인 후 공정 착수 여부 확인(비상주의 경우 재확인은 사진 등의 문서로 확인)</t>
  </si>
  <si>
    <t>시공현장 공사감리 체크리스트 작성</t>
  </si>
  <si>
    <t>품질관리</t>
  </si>
  <si>
    <t>- 시험성적서 확인</t>
  </si>
  <si>
    <t>- 복합자재의 품질관리서 확인</t>
  </si>
  <si>
    <t>- 시공자가 철골구조의 품질관리업무를 적정하게 수행하였는지의 여부 확인</t>
  </si>
  <si>
    <t>재해예방 전문지도기관의 기술지도(해당 건축물에 한함) 여부 확인</t>
  </si>
  <si>
    <t>안전관리자의 공사현장 배치(해당 건축물에 한함) 여부 확인</t>
  </si>
  <si>
    <t>하도급 적정성 여부 확인 및 건축주 보고 여부 확인(해당 건축물에 한함)</t>
  </si>
  <si>
    <t>- 하도급자 자격의 적정성 확인 여부 확인(해당 건축물에 한함)</t>
  </si>
  <si>
    <t>- 저가 하도급에 대한 확인 의견서 등 확인(해당 건축물에 한함)</t>
  </si>
  <si>
    <t>하도급거래 관련 규정에 대한 지도․확인(해당 건축물에 한함)</t>
  </si>
  <si>
    <t>위장 하도급 및 무면허자 하도급 등에 대한 지도 여부 확인(해당 건축물에 한함)</t>
  </si>
  <si>
    <t>공사시공자가 제출하는 예정공정표상의, 주공정선 표시, 주요공종에 대한 착수, 종료시점 및 소요기간 등의 명시 등의 확인</t>
  </si>
  <si>
    <t>주요공종 공사착수 전 시공준비상태 및 미흡한 사항에 대하여 공사시공자에게 개선촉구, 이행여부 문서 확인</t>
  </si>
  <si>
    <t>주요공종에 대한 공사추진 세부계획서(공사추진계획, 자재 수급 및 인력동원계획, 필요 공정에 대한 장비투입계획)를 확인</t>
  </si>
  <si>
    <t>- 바닥구조, 세대간 경계벽구조, 객실간 경계벽구조의 설계도서와의 적합여부 확인(해당건축물에 한함)</t>
  </si>
  <si>
    <t>- 화장실 급배수 소음 저감공법 시공여부 확인(해당건축물에 한함)</t>
  </si>
  <si>
    <t>- 침수방지 및 방수를 위한 구조, 해당 시설설치의 적정성 여부 확인(해당 건축물에 한함)</t>
  </si>
  <si>
    <t>- 실내건축의 적절한 설치 및 시공여부 검사(해당 건축물에 한함)</t>
  </si>
  <si>
    <t>- 빗물이용시설 및 중수도 설치의 적정성 여부 확인(해당건축물에 한함)</t>
  </si>
  <si>
    <t xml:space="preserve">- 피난안전구역․피난시설 또는 대피공간에 피난용도 사용 표시여부 확인 </t>
  </si>
  <si>
    <t>- 에너지절약 이행검토서대로 시공여부 확인</t>
  </si>
  <si>
    <t>시공 확인</t>
  </si>
  <si>
    <t>- 공사일지와 금일작업 실적간 일치여부 확인 이를 감리일지에 기록</t>
  </si>
  <si>
    <t>- 자재의 견본품 확인 및 적합한 사용자재의 사용 여부와 시공의 적정시행 확인 후 미흡한 부분은 건축주에게 알리고 시공자에게 시정하거나 재시공하도록 요청</t>
  </si>
  <si>
    <t>- 구조적 안전성과 집단민원 발생 가능 관련 공종의 검사, 확인결과는 해당공종 공사 종료 즉시 공사시공자로부터 제출받아 문서화 및 기록유지</t>
  </si>
  <si>
    <t>주요 공종 입회</t>
  </si>
  <si>
    <t>시공자의 공사 중 사진 및 동영상 촬영 자료 보관여부 확인(해당 건축물에 한함)</t>
  </si>
  <si>
    <t>반입된 자재가 견본품과 일치하는지 여부 확인(해당건축물에 한함)</t>
  </si>
  <si>
    <t>- 현장 품질시험(현장 품질시험 어려운 자재는 생산공장 시험실시 및 시험의뢰 시험결과검토∙확인) 여부 확인(해당건축물에 한함)</t>
  </si>
  <si>
    <t>- 자재의 품질확인에 관한 기록 보관 여부 확인(해당건축물에 한함)</t>
  </si>
  <si>
    <t>자재의 품질관리(해당건축물에 한함)</t>
  </si>
  <si>
    <t>- 시공자가 작성한 품질관리계획 또는 품질관리시험계획에 따라 품질시험∙검사가 실시되었는지를 확인(해당건축물에 한함)</t>
  </si>
  <si>
    <t>- 시공자가 품질관리계획에 따라 품질관리 업무를 적정하게 수행하였는지의 여부를 확인(해당건축물에 한함)</t>
  </si>
  <si>
    <t>- 안전관리계획의 실시 확인(해당건축물에 한함)</t>
  </si>
  <si>
    <t>- 안전관리 계획의 실시 및 여건 변동시 계획변경 여부 확인(해당건축물에 한함)</t>
  </si>
  <si>
    <t>- 안전점검 계획 수립 및 실시 여부 확인(해당건축물에 한함)</t>
  </si>
  <si>
    <t>- 위험장소 및 작업에 대한 안전조치 여부 확인(해당건축물에 한함)</t>
  </si>
  <si>
    <t>- 안전표지 부착, 안전통로, 자재의 적치 및 정리정돈 여부 확인(해당건축물에 한함)</t>
  </si>
  <si>
    <t>안전관리 관련 기록유지(해당건축물에 한함)</t>
  </si>
  <si>
    <t>- 안전업무 일지(일일보고) 작성 여부 확인(해당건축물에 한함)</t>
  </si>
  <si>
    <t>- 안전점검 실시(안전업무일지에 포함 가능) 여부 확인(해당건축물에 한함)</t>
  </si>
  <si>
    <t>- 안전교육(안전업무일지에 포함 가능) 실시 여부 확인(해당건축물에 한함)</t>
  </si>
  <si>
    <t>- 각종 사고 보고 여부 확인(해당건축물에 한함)</t>
  </si>
  <si>
    <t>- 월간 안전 통계(무재해, 사고) 확인(해당건축물에 한함)</t>
  </si>
  <si>
    <t>사고처리 및 건축주 보고 여부 확인(해당건축물에 한함)</t>
  </si>
  <si>
    <t>설계변경이 필요한 경우에는 건축주에게 보고</t>
  </si>
  <si>
    <t>시공자의 설계변경 요청시 적정여부의 확인</t>
  </si>
  <si>
    <t>시공자가 제출한 공사비 중간지불 청구서의 확인</t>
  </si>
  <si>
    <t>사용승인서 교부에 의한 최종지불 청구서의 확인</t>
  </si>
  <si>
    <t>사용승인 등의 신청</t>
  </si>
  <si>
    <t>사용승인 신청서 확인</t>
  </si>
  <si>
    <t>사용승인시 검사</t>
  </si>
  <si>
    <t>- 건축공사가 설계도면 및 시방서에 적합한 시공상태 확인</t>
  </si>
  <si>
    <t>- 주요자재의 사용 여부 확인</t>
  </si>
  <si>
    <t>건축공사용 시설, 잉여자재, 폐기물, 가건물의 제거 및 기타 주변의 원상복구 정리사항 확인</t>
  </si>
  <si>
    <t>- 제반 서류 및 각종 검사합격필증 확인</t>
  </si>
  <si>
    <t>임시 사용승인시 검사</t>
  </si>
  <si>
    <t>- 임시사용 신청부분이 구조, 소방, 피난 및 위생 등에 있어 각종 검사 합격필증 확인</t>
  </si>
  <si>
    <t>사용승인 현장조사∙검사 및 확인에 의한 조치결과 확인</t>
  </si>
  <si>
    <t>사용승인서 교부에 의한 공사비 최종 지불 청구서의 확인</t>
  </si>
  <si>
    <t>(공사단계에서 확인하지 않은 경우에 한한다)</t>
  </si>
  <si>
    <t>사용승인 신청 이전 공사시공자의 시설장비 시험가동 완료 여부 확인</t>
  </si>
  <si>
    <t>사용승인 완료 후 공사시공자와 건축물 소유자(관리자)간 인수•인계 여부 확인</t>
  </si>
  <si>
    <t>- 상기와 같이 단계별 감리업무에 따른 검토 사항을 확인하여 제출합니다.</t>
  </si>
  <si>
    <t>사업</t>
  </si>
  <si>
    <t>개요</t>
  </si>
  <si>
    <t>사 업 명</t>
  </si>
  <si>
    <t>건축관계자</t>
  </si>
  <si>
    <t>사업일정</t>
  </si>
  <si>
    <t>사업규모</t>
  </si>
  <si>
    <t>계약 공사감리 기간</t>
  </si>
  <si>
    <t>연면적</t>
  </si>
  <si>
    <t>층수</t>
  </si>
  <si>
    <t>주용도</t>
  </si>
  <si>
    <t>주구조</t>
  </si>
  <si>
    <t>감리업무 종류구분</t>
  </si>
  <si>
    <t xml:space="preserve">비상주 감리 </t>
  </si>
  <si>
    <t>감리자</t>
  </si>
  <si>
    <t>성 명</t>
  </si>
  <si>
    <t>자격번호</t>
  </si>
  <si>
    <t xml:space="preserve">총괄 감리 책임자 </t>
  </si>
  <si>
    <t>건축사보</t>
  </si>
  <si>
    <t>참여기간</t>
  </si>
  <si>
    <t>참여공종</t>
  </si>
  <si>
    <t>점검기간</t>
  </si>
  <si>
    <t>시공자</t>
  </si>
  <si>
    <t>등록번호</t>
  </si>
  <si>
    <t>총괄 시공 책임자</t>
  </si>
  <si>
    <t xml:space="preserve">공종별 시공 관리자 </t>
  </si>
  <si>
    <t>공종별 시공 관리자</t>
  </si>
  <si>
    <r>
      <t>(</t>
    </r>
    <r>
      <rPr>
        <sz val="9"/>
        <color rgb="FF000000"/>
        <rFont val="맑은 고딕"/>
        <family val="3"/>
        <charset val="129"/>
        <scheme val="minor"/>
      </rPr>
      <t>공종별 감리 책임자</t>
    </r>
    <r>
      <rPr>
        <sz val="9"/>
        <color rgb="FF000000"/>
        <rFont val="굴림"/>
        <family val="3"/>
        <charset val="129"/>
      </rPr>
      <t>)</t>
    </r>
  </si>
  <si>
    <t xml:space="preserve">날짜 </t>
  </si>
  <si>
    <t>구분</t>
  </si>
  <si>
    <t>공종</t>
  </si>
  <si>
    <t>세부공종</t>
  </si>
  <si>
    <t>가설공사</t>
  </si>
  <si>
    <t>비상주 공사감리 체크리스트</t>
  </si>
  <si>
    <t>공종별 감리 체크리스트</t>
  </si>
  <si>
    <t>공 종</t>
  </si>
  <si>
    <t>부 위</t>
  </si>
  <si>
    <t>층</t>
  </si>
  <si>
    <t>위치</t>
  </si>
  <si>
    <t xml:space="preserve">구분 </t>
  </si>
  <si>
    <t>검 사 항 목</t>
  </si>
  <si>
    <t>기준,참고사항</t>
  </si>
  <si>
    <t>검사결과</t>
  </si>
  <si>
    <t>부지</t>
  </si>
  <si>
    <t>상황</t>
  </si>
  <si>
    <t>대지의 고저차 설계도서 확인</t>
  </si>
  <si>
    <t>줄쳐</t>
  </si>
  <si>
    <t>보기</t>
  </si>
  <si>
    <t>대지경계 확인</t>
  </si>
  <si>
    <t>벤치</t>
  </si>
  <si>
    <t>마크</t>
  </si>
  <si>
    <t>(BM)</t>
  </si>
  <si>
    <t>기준점의 확인</t>
  </si>
  <si>
    <t>BM위치에 대한 변화 확인</t>
  </si>
  <si>
    <t>규준틀</t>
  </si>
  <si>
    <t>먹매김 확인</t>
  </si>
  <si>
    <t>지내력</t>
  </si>
  <si>
    <t>설계 지내력의 육안 또는 서류 확인</t>
  </si>
  <si>
    <t>과거의 자료(인근 우물의 샘플 등)에 의거한 지지층의 두께확인</t>
  </si>
  <si>
    <t>기본외</t>
  </si>
  <si>
    <t>건축물, 공작물, 지하매설물(가스관, 전선, 케이블, 급수관 등) 확인</t>
  </si>
  <si>
    <t>배수로 및 배수관 확인</t>
  </si>
  <si>
    <t>부지주변상황과 설계도서 비교 확인</t>
  </si>
  <si>
    <t>발주자(건축주), 감리자, 도급자의 3자 입회하에 평면적, 입체적(건물상호 간격, 경계선, 도로부터의 거리)으로 검토하고 결과기록 확인</t>
  </si>
  <si>
    <t>법규상제약(사선제한, 연소의 우려가 있는 부분, 인동간격, 피난거리 등) 확인</t>
  </si>
  <si>
    <t>설치위치 및 깊이확인: 관입깊이 30㎝이상 여부</t>
  </si>
  <si>
    <t>가설울타리의 기둥간격 확인</t>
  </si>
  <si>
    <t>출입문의 위치 확인</t>
  </si>
  <si>
    <t>재료하치장, 가설작업장, 기타 가설건축물에 대한 확인</t>
  </si>
  <si>
    <t>비계 계획도의 확인</t>
  </si>
  <si>
    <t>공사현장에서의 확인필 표시의 확인</t>
  </si>
  <si>
    <t>비계 적합성 여부의 확인</t>
  </si>
  <si>
    <t>가설물에 대한 매월점검․매주점검․매일점검 실시확인</t>
  </si>
  <si>
    <t>비계의 허용적재하중의 표시 확인</t>
  </si>
  <si>
    <t>쓰레기장․재료하치장의 정리, 정돈, 청소여부의 확인</t>
  </si>
  <si>
    <t>가설구조물의 구조적 안전성 확인(해당건축물에 한함)</t>
  </si>
  <si>
    <t>시공자점검일</t>
  </si>
  <si>
    <t>(또는 현장관리인)</t>
  </si>
  <si>
    <t>(인)</t>
  </si>
  <si>
    <t>감리자점검일</t>
  </si>
  <si>
    <t xml:space="preserve">건축사보 </t>
  </si>
  <si>
    <t xml:space="preserve">(공종별 감리 책임자) </t>
  </si>
  <si>
    <t>첨부자료</t>
  </si>
  <si>
    <t xml:space="preserve">(공종별 감리책임자) </t>
    <phoneticPr fontId="9" type="noConversion"/>
  </si>
  <si>
    <t>토공사</t>
  </si>
  <si>
    <t>터</t>
  </si>
  <si>
    <t>파</t>
  </si>
  <si>
    <t>기</t>
  </si>
  <si>
    <t>기초깊이가 동결선 이하인지 확인</t>
  </si>
  <si>
    <t>터파기 깊이 확인</t>
  </si>
  <si>
    <t>바닥면의 토질상태 확인</t>
  </si>
  <si>
    <t>터파기</t>
  </si>
  <si>
    <t>계획</t>
  </si>
  <si>
    <t>터파기 관련 도서 확인</t>
  </si>
  <si>
    <t>흙막이</t>
  </si>
  <si>
    <t>터파기에 앞서 흙막이공법, 시공계획서등(구조계산서, 흙막이 설계도서)의 확인</t>
  </si>
  <si>
    <t>경사면의 상황, 구배, 치수의 적합성 확인</t>
  </si>
  <si>
    <t>흙막이와 굴착방법의 관련 확인</t>
  </si>
  <si>
    <t>흙막이 계획도(흙막이계산서) 확인</t>
  </si>
  <si>
    <t>출수 예상 경우 터파기전 배수계획 확인</t>
  </si>
  <si>
    <t>바닥면이 연약지반인 경우에는 히빙대책 확인</t>
  </si>
  <si>
    <t>주위지반에 적합한 터파기 계획 확인</t>
  </si>
  <si>
    <t>잔토처리장소 확인</t>
  </si>
  <si>
    <t>굴착방법(근린에 대한 진동, 소음등) 확인</t>
  </si>
  <si>
    <t>도로 파손의 대책 확인</t>
  </si>
  <si>
    <t>흙</t>
  </si>
  <si>
    <t>막</t>
  </si>
  <si>
    <t>이</t>
  </si>
  <si>
    <t>비상시의 연락계통 확인</t>
  </si>
  <si>
    <t>흙막이 붕괴가 발생 시 대책 확인</t>
  </si>
  <si>
    <t>바닥</t>
  </si>
  <si>
    <t>벤치마크로서 바닥높이 확인</t>
  </si>
  <si>
    <t>터파기 저면층 및 바닥면의 토질 확인</t>
  </si>
  <si>
    <t>직접기초의 경우 보링데이터 또는 시험굴착에 의한 샘플 확인</t>
  </si>
  <si>
    <t>잔토</t>
  </si>
  <si>
    <t>처리</t>
  </si>
  <si>
    <t>장외처리의 경우 반출토량 및 반출시기, 잔토처리장소 등 확인</t>
  </si>
  <si>
    <t>되메우기․성토</t>
  </si>
  <si>
    <t>되메우기하는 부분의 구조체에 대한 방수상태 확인</t>
  </si>
  <si>
    <t>되메우기, 성토용 흙은 기와조각, 나무부스러기, 바위덩어리 등 이물질을 제거하였는지 확인</t>
  </si>
  <si>
    <t>대지정리</t>
  </si>
  <si>
    <t>바닥고름</t>
  </si>
  <si>
    <t>건물주위 대지정리의 확인</t>
  </si>
  <si>
    <t>터파기
계획</t>
    <phoneticPr fontId="9" type="noConversion"/>
  </si>
  <si>
    <t>기본외
업무</t>
    <phoneticPr fontId="9" type="noConversion"/>
  </si>
  <si>
    <t>지정 및 기초공사</t>
  </si>
  <si>
    <t>말뚝</t>
  </si>
  <si>
    <t>박기</t>
  </si>
  <si>
    <t>말뚝박기 관련 도서 확인</t>
  </si>
  <si>
    <t>말뚝 시공완료상태 육안 확인</t>
  </si>
  <si>
    <t>말뚝 사용시의 확인사항</t>
  </si>
  <si>
    <t>말뚝선단저항력 확인</t>
  </si>
  <si>
    <t>말뚝의 주위마찰저항력 확인</t>
  </si>
  <si>
    <t>배치도 확인</t>
  </si>
  <si>
    <t>말뚝중심 확인</t>
  </si>
  <si>
    <t>박기순서 확인</t>
  </si>
  <si>
    <t>하루의 박기개수, 시공공정표 첨부 등 확인</t>
  </si>
  <si>
    <t>박기 요령(타격말뚝의 경우) 확인</t>
  </si>
  <si>
    <t>지반 또는 터파기 바닥박기 여부 확인</t>
  </si>
  <si>
    <t>침하량의 크기 확인</t>
  </si>
  <si>
    <t>공사개요(현장타설 콘크리트 말뚝의 경우) 확인</t>
  </si>
  <si>
    <t>현장타설 공법의 종류 확인</t>
  </si>
  <si>
    <t>말뚝지름, 말뚝길이 등 확인</t>
  </si>
  <si>
    <t>콘크리트(콘크리트의 종류, 품질, 설계기준강도, 슬럼프 값) 확인</t>
  </si>
  <si>
    <t>철근가공조립 확인(배근, 철근굵기, 이음방법 피복두께, 형상 등)</t>
  </si>
  <si>
    <t>시공기록의 확인</t>
  </si>
  <si>
    <t>시험</t>
  </si>
  <si>
    <t>타격말뚝-소정의 침하량 확인</t>
  </si>
  <si>
    <t xml:space="preserve">타격말뚝 공사의 확인 </t>
  </si>
  <si>
    <t>제품검사 및 재령 확인</t>
  </si>
  <si>
    <t>이음처리 확인</t>
  </si>
  <si>
    <t>말뚝머리처리 확인</t>
  </si>
  <si>
    <t>최종침하량 확인</t>
  </si>
  <si>
    <t>현장타설 콘크리트 말뚝공사의 확인</t>
  </si>
  <si>
    <t>세우기 확인</t>
  </si>
  <si>
    <t>슬라임(Slime)처리 확인</t>
  </si>
  <si>
    <t>최종타설 말뚝의 머리 확인</t>
  </si>
  <si>
    <t>수압 및 토압에 의해 콘크리트 굵기가 가늘어 질 불안은 없는지의 확인</t>
  </si>
  <si>
    <t>인접말뚝으로 콘크리트 경화 중에 피해를 받을 우려는 없는지 확인</t>
  </si>
  <si>
    <t>지정공사</t>
  </si>
  <si>
    <t>바닥면의 레벨 확인</t>
  </si>
  <si>
    <t xml:space="preserve">지정공사의 확인 </t>
  </si>
  <si>
    <t>밑창</t>
  </si>
  <si>
    <t>콘크리트</t>
  </si>
  <si>
    <t>밑창콘크리트의 배합, 두께 확인</t>
  </si>
  <si>
    <t>자갈
쇄석
지정</t>
    <phoneticPr fontId="9" type="noConversion"/>
  </si>
  <si>
    <t>거푸집 공사</t>
  </si>
  <si>
    <t>먹매김</t>
  </si>
  <si>
    <t>각층 바닥 먹매김 확인</t>
  </si>
  <si>
    <t>밑창콘크리트 각 포인트의 기본바탕 먹매김 확인</t>
  </si>
  <si>
    <t>세우기시 철근기둥 네모서리의 평면 먹매김 여부 확인</t>
  </si>
  <si>
    <t>아래층에서부터 내림추로 올라가는 먹매김 확인</t>
  </si>
  <si>
    <t>각층 기준 먹매김에서부터 각 부재까지의 허용오차 확인</t>
  </si>
  <si>
    <t>거푸집조립</t>
  </si>
  <si>
    <t xml:space="preserve">거푸집의 수직조립에 대한 확인 </t>
  </si>
  <si>
    <t>(층 높이, 개구부 등)</t>
  </si>
  <si>
    <t>거푸집 안치수 확인</t>
  </si>
  <si>
    <t>스페이서의 크기와 거푸집 및 철근과의 간격확인</t>
  </si>
  <si>
    <t>제물치장 마감의 경우, 치장용 세퍼레이트의 배치 위치 확인</t>
  </si>
  <si>
    <t>거푸집, 동바리, 시공도면 및 단면치수 허용오차 확인</t>
  </si>
  <si>
    <t>각층의 기준 먹매김에서부터 각부재까지 거리의 허용오차 확인</t>
  </si>
  <si>
    <t>바닥판, 보 밑의 레벨 확인</t>
  </si>
  <si>
    <t>(층높이, 판두께, 단차, 단면, 수평도, 중앙부풀음)</t>
  </si>
  <si>
    <t>거푸집</t>
  </si>
  <si>
    <t>자재</t>
  </si>
  <si>
    <t>합판, 박리제 검사 등의 확인</t>
  </si>
  <si>
    <t>합판두께의 확인 (재사용 경우 상태 확인)</t>
  </si>
  <si>
    <t>박리제의 종류 확인</t>
  </si>
  <si>
    <t>제물치장용 합판검사-도료의 종류 및 바르기 확인</t>
  </si>
  <si>
    <t>각 마감에 적합한 거푸집확인</t>
  </si>
  <si>
    <t>합판두께 / 마감바탕 / 콘크리트 표면 확인</t>
  </si>
  <si>
    <t>타설시</t>
  </si>
  <si>
    <t>동바리</t>
  </si>
  <si>
    <t>동바리, 거푸집검사에 대한 확인</t>
  </si>
  <si>
    <t>거푸집의 흡수나 휨 상태 / 이음면 / 상단면</t>
  </si>
  <si>
    <t>이어치기 마감주위의 페이스트가 새는지의 확인</t>
  </si>
  <si>
    <t>거푸집존치기간</t>
  </si>
  <si>
    <t>지주의 거푸집 제거 시 콘크리트 강도확인</t>
  </si>
  <si>
    <t xml:space="preserve">존치일수확인(이 경우도 강도시험은 반드시 확인) </t>
  </si>
  <si>
    <t>해체</t>
  </si>
  <si>
    <t>거푸집 해체시기의 확인 / 해체후 콘크리트면 확인</t>
  </si>
  <si>
    <t>철근 콘크리트 공사</t>
  </si>
  <si>
    <t>철근배근의 확인사항</t>
  </si>
  <si>
    <t>-개수, 철근지름, 피치 확인</t>
  </si>
  <si>
    <t>-정착길이와 굽힘정착 깊이 확인</t>
  </si>
  <si>
    <t>-이음위치와 이음길이 확인</t>
  </si>
  <si>
    <t>결속선의 위치 및 간격유지 확인</t>
  </si>
  <si>
    <t>-철근의 좁히기(offset bend)가공에 대한 양부 확인</t>
  </si>
  <si>
    <t>-철근상호 간격 확인</t>
  </si>
  <si>
    <t>-띠철근, 스터럽의 위치, 간격, 결속상태 확인</t>
  </si>
  <si>
    <t>-기둥과 보 교차점의 띠철근 위치 확인</t>
  </si>
  <si>
    <t>-큰보와 작은보 교차점의 늑근 확인</t>
  </si>
  <si>
    <t>-피복두께 등 간격 유지근 등 확인</t>
  </si>
  <si>
    <t>배근검사 후 처리 확인</t>
  </si>
  <si>
    <t>-보강부분 확인</t>
  </si>
  <si>
    <t>-보강근의 개수, 지름, 길이, 방법 확인</t>
  </si>
  <si>
    <t>-재검사 여부 확인</t>
  </si>
  <si>
    <t>규격품, 제조업체, 재료시험의 필요여부 확인</t>
  </si>
  <si>
    <t xml:space="preserve">KS마크 또는 시험성적증명서에 의해 KS규격제품인지를 확인 </t>
  </si>
  <si>
    <t>KS 규격공장의 레디믹스트 콘크리트인지 확인</t>
  </si>
  <si>
    <t>레미콘 배합보고서 및 송장 확인</t>
  </si>
  <si>
    <t>철근조립 배근 관련 도서 확인</t>
  </si>
  <si>
    <t>스페이서, 달철물 등의 견본품의 확인</t>
  </si>
  <si>
    <t>(제물치장 콘크리트 마감시 특히 유의)</t>
  </si>
  <si>
    <t>이음, 형식의 확인</t>
  </si>
  <si>
    <t>-겹침이음 확인</t>
  </si>
  <si>
    <t>-Ø19이상 가스압접, 겹침이음 확인</t>
  </si>
  <si>
    <t>철근 가공도를 가공 전에 확인하고, 특수부분은 현치도 확인</t>
  </si>
  <si>
    <t>철근가공도의 확인</t>
  </si>
  <si>
    <t>-가공형상과 필요길이</t>
  </si>
  <si>
    <t>-철골기둥, 보와 철근의 맞춤</t>
  </si>
  <si>
    <t>-이음의 위치와 방법</t>
  </si>
  <si>
    <t>-콘크리트 구조도면과 대조</t>
  </si>
  <si>
    <t>-정착길이</t>
  </si>
  <si>
    <t>-보강근, 보조근의 요령</t>
  </si>
  <si>
    <t>철근 시공도의 확인</t>
  </si>
  <si>
    <t>-이음의 위치, 겹침길이, 철근갈고리방향</t>
  </si>
  <si>
    <t>-매달기 철근의 위치 표시</t>
  </si>
  <si>
    <t>기둥, 보근의 가공도 및 시공도의 확인</t>
  </si>
  <si>
    <t>-기준가공도와 확인</t>
  </si>
  <si>
    <t>-X·Y방향의 확인</t>
  </si>
  <si>
    <t>-기둥·보의 부호 혼돈 여부확인</t>
  </si>
  <si>
    <t>-철근 스터럽의 피치와 철골 구멍 뚫기</t>
  </si>
  <si>
    <t>-주근의 개수와 굵기</t>
  </si>
  <si>
    <t>-겹침이음과 압접이음</t>
  </si>
  <si>
    <t>-기둥, 보 접합부 및 정착주근이 기둥중심선을 지나는지 여부</t>
  </si>
  <si>
    <t>-겹침이음의 주근의 갈고리 확인</t>
  </si>
  <si>
    <t>-최상층 기둥주근의 아무림</t>
  </si>
  <si>
    <t>시공요령서를 작성후 확인</t>
  </si>
  <si>
    <t>압접의 형상은 샘플을 보며 사전협의</t>
  </si>
  <si>
    <t>작업 시작 전 시험자료 및 절단부분 확인</t>
  </si>
  <si>
    <t>편심량에 의해 절단, 재 압접의 필요여부 확인</t>
  </si>
  <si>
    <t>-접합부의 부풀음이 지름의 1.3배 이하</t>
  </si>
  <si>
    <t>-접합부에 현저한 줄흠이 남아 있는 것</t>
  </si>
  <si>
    <t>-압접부에 갈라짐 등 결함이 생긴 것</t>
  </si>
  <si>
    <t>콘크리트 타설 전 강도 확인</t>
  </si>
  <si>
    <t>인장시험의 확인</t>
  </si>
  <si>
    <t>-압접기</t>
  </si>
  <si>
    <t>-압접면의 마감상황</t>
  </si>
  <si>
    <t>-가열, 가압상태 등</t>
  </si>
  <si>
    <t>공정상에 기후조건으로 인한 작업의 지연정도의 예상</t>
  </si>
  <si>
    <t>타설구획, 타설량 확인</t>
  </si>
  <si>
    <t>이음타설부분 및 개구부 주위의 메탈라스(Metal lath)에 의한 보강 확인</t>
  </si>
  <si>
    <t>압송가동소요시간(콘크리트펌프차 시간당의 압송능력, 믹서차적재능력 6m3/대 등) 확인</t>
  </si>
  <si>
    <t>배차대수, 도로상황 확인</t>
  </si>
  <si>
    <t>펌프차의 붐(boom) 및 회전 반지름 등 확인</t>
  </si>
  <si>
    <t>타설 순서, 수송배관계획, 위치, 고정방법, 받침대, 깔판계획 여부 확인</t>
  </si>
  <si>
    <t>인원배치(각 직종의 인원수), 타설기구 배치 여부 확인</t>
  </si>
  <si>
    <t>관련공사의 검사 확인(특히 설비공사)</t>
  </si>
  <si>
    <t>날씨, 기온측정과 기록(타설 전후) 확인</t>
  </si>
  <si>
    <t>철근, 배관재, 기타 매설물의 고정여부 확인</t>
  </si>
  <si>
    <t>이음타설면의 막음판 등 틈새 확인</t>
  </si>
  <si>
    <t>구조체(기둥, 보, 내력벽, 슬래브 두께 등) 확인</t>
  </si>
  <si>
    <t>바닥슬래브 콘크리트 타설시기 확인</t>
  </si>
  <si>
    <t>-선타설의 경우 주각부의 배합보정 확인</t>
  </si>
  <si>
    <t>-후타설의 경우 지주의 지지지반 보강 확인</t>
  </si>
  <si>
    <t>바닥판의 고저단차, 바닥내림부분 확인</t>
  </si>
  <si>
    <t>방화구획 및 바닥판 구멍메우기 확인</t>
  </si>
  <si>
    <t>슬래브에 의한 구배(지붕, 발코니의 물구배 등) 확인</t>
  </si>
  <si>
    <t>단열재의 시공장소(지붕슬래브, 보, 벽) 확인</t>
  </si>
  <si>
    <t>태핑(tapping) 마감부분(지붕아스팔트 방수마감 등) 확인</t>
  </si>
  <si>
    <t>루프드레인(Roof drain) 타설부분과 수량 확인</t>
  </si>
  <si>
    <t>설비기계의 바닥판 올림 확인</t>
  </si>
  <si>
    <t>내림벽(Flontage wall)의 유무와 타설 이어치기의 치수 확인</t>
  </si>
  <si>
    <t>설비용매설물(건축, 전기, 설비공사) 확인</t>
  </si>
  <si>
    <t>통풍, 환기슬리브 확인</t>
  </si>
  <si>
    <t>설비배관 및 덕트 관통슬리브 부분의 아무림 확인</t>
  </si>
  <si>
    <t>천장보밑 배관구배의 공간 확인</t>
  </si>
  <si>
    <t>제물치장 마감부분 확인</t>
  </si>
  <si>
    <t>제물치장 마감 시 이어치기면의 방수 또한 단차로 인한 의장처리 확인</t>
  </si>
  <si>
    <t>방수처리(앵커, 관통관, 물막이판의 종류와 고정 등)의 확인</t>
  </si>
  <si>
    <t>익스팬션죠인트의 위치 및 아무림의 확인</t>
  </si>
  <si>
    <t>피아노선, 수평실 등 거푸집의 부풀림 체크용 재료의 준비 확인</t>
  </si>
  <si>
    <t>보양시트 및 가설재, 치올림판 보양재의 준비 확인(강우, 저온, 여름철의 일사량시 특히 유의)</t>
  </si>
  <si>
    <t>수송관 받침대, 사다리, 달철물 및 작업원의 통로용 복공판의 준비 확인</t>
  </si>
  <si>
    <t>타설 30분~1시간 전에 거푸집 내부 청소상태 확인</t>
  </si>
  <si>
    <t>콘크리트 타설 작업원 인원 확인</t>
  </si>
  <si>
    <t>타설중지 마감(막음판, 줄눈막대 등)의 확인</t>
  </si>
  <si>
    <t>가로설치배관이나 토출호스 받이틀의 상태 확인</t>
  </si>
  <si>
    <t>압송도중(압송관)에 폐쇄사고에 대한 대응책 확인</t>
  </si>
  <si>
    <t>슬럼프와 공기량의 확인</t>
  </si>
  <si>
    <t>콘크리트 면고르기 확인</t>
  </si>
  <si>
    <t>-나무흙손 누름 / 쇠흙손 누름</t>
  </si>
  <si>
    <t>콘크리트 양생 확인</t>
  </si>
  <si>
    <t>-타설 후 적재금지 및 보양 여부</t>
  </si>
  <si>
    <t>-처음 중량물을 설치시 안전성</t>
  </si>
  <si>
    <t>콘크리트 보온장치 및 적정온도 확인(동절기공사)</t>
  </si>
  <si>
    <t>28일 압축강도 확인</t>
  </si>
  <si>
    <t>콘크리트 압축강도 시험의 확인</t>
  </si>
  <si>
    <t>-시험채취의 시기 확인</t>
  </si>
  <si>
    <t>-시험채취량 확인</t>
  </si>
  <si>
    <t>콘크리트 압축강도 시험기록의 확인</t>
  </si>
  <si>
    <t>-공시체 채취요령, 장소 확인</t>
  </si>
  <si>
    <t>-콘크리트 품질등급에 따른 압축강도 확인</t>
  </si>
  <si>
    <t>이어치기면의 확인</t>
  </si>
  <si>
    <t>-기둥, 보, 바닥판, 벽 / 방수처리면 확인</t>
  </si>
  <si>
    <t>-이어치기면의 보수방법 확인</t>
  </si>
  <si>
    <t>거푸집 해체시 보수부분 확인</t>
  </si>
  <si>
    <t>-공동(空洞), 자갈노출, 균열 여부 확인</t>
  </si>
  <si>
    <t>-철근 노출부 / 콘크리트 마감면 확인</t>
  </si>
  <si>
    <t>공장제작인지 현장제작인지 확인</t>
  </si>
  <si>
    <t>공장도, 현척도의확인 및 견본품 확인</t>
  </si>
  <si>
    <t>거푸집의 종류⋅형상⋅크기 확인</t>
  </si>
  <si>
    <t>배근, 보강근, 인서트 등 확인</t>
  </si>
  <si>
    <t>시멘트, 골재, 물 등의 품질 확인</t>
  </si>
  <si>
    <t>배합에 대한 강도 및 슬럼프 시험반죽에 의해 확인</t>
  </si>
  <si>
    <t>현장설치시 확인</t>
  </si>
  <si>
    <t>-정착부의 볼트조임고정, 앵커용접에 의한 강도확인</t>
  </si>
  <si>
    <t>철근
조립
배근</t>
    <phoneticPr fontId="9" type="noConversion"/>
  </si>
  <si>
    <t>철근
규격
증명서</t>
    <phoneticPr fontId="9" type="noConversion"/>
  </si>
  <si>
    <t>콘크리트배합</t>
    <phoneticPr fontId="9" type="noConversion"/>
  </si>
  <si>
    <t>철근조립.배근</t>
    <phoneticPr fontId="9" type="noConversion"/>
  </si>
  <si>
    <t>기본
외
업무</t>
  </si>
  <si>
    <t>기본
외
업무</t>
    <phoneticPr fontId="9" type="noConversion"/>
  </si>
  <si>
    <t>철근
가공도
확인
.
검토</t>
    <phoneticPr fontId="9" type="noConversion"/>
  </si>
  <si>
    <t>타설
준비</t>
  </si>
  <si>
    <t>타설
준비</t>
    <phoneticPr fontId="9" type="noConversion"/>
  </si>
  <si>
    <t>철골 공사</t>
  </si>
  <si>
    <t>시공</t>
  </si>
  <si>
    <t>강재 규격⋅치수의확인</t>
  </si>
  <si>
    <t>설계도서와의 대조⋅검토</t>
  </si>
  <si>
    <t>-치수기준의 통일(안치수, 바깥치수 중 통일) 확인</t>
  </si>
  <si>
    <t>-설계도와 치수선 대조 확인</t>
  </si>
  <si>
    <t>-기둥, 보의 부호 및 부재단면 확인</t>
  </si>
  <si>
    <t>-앵커볼트의 배치, 베이스플레이트와 주근 개수 확인</t>
  </si>
  <si>
    <t>-철골과 철근의 접촉부 확인</t>
  </si>
  <si>
    <t>⋅벽중심과 보중심이 일치된 경우 확인</t>
  </si>
  <si>
    <t>⋅벽중심과 기둥중심이 일치하고 주근의 수가 홀수인 경우 확인</t>
  </si>
  <si>
    <t>⋅가셋플레이트(Gusset plate)와 철근의 접촉여부 확인</t>
  </si>
  <si>
    <t>-철근, 덕트, 배관 등 각종 관통구멍의 위치 및 상세 확인</t>
  </si>
  <si>
    <t>-내화피복의 유무와 두께, 치수 확인</t>
  </si>
  <si>
    <t>제작도면(Shop drawing) 확인</t>
  </si>
  <si>
    <t>현치도의 확인(시공도와 치수)</t>
  </si>
  <si>
    <t>앵커볼트 주위에 배근이 있는 경우 베이스플레이트에 접촉되지 않도록 베이스플레이트의 크기와 철근의 위치 확인</t>
  </si>
  <si>
    <t>앵커 볼트 상태 확인</t>
  </si>
  <si>
    <t>-콘크리트 타설 전 / 후 확인</t>
  </si>
  <si>
    <t>-세우기 전 확인</t>
  </si>
  <si>
    <t>기둥밑고르기</t>
  </si>
  <si>
    <t>무수축 모르타르에 의한 그라우트 시공 여부 확인</t>
  </si>
  <si>
    <t>-높이 조정 후 확인</t>
  </si>
  <si>
    <t>-수평세우기 수정 후 확인</t>
  </si>
  <si>
    <t>공장</t>
  </si>
  <si>
    <t>제조업자의 관련 자료 확인</t>
  </si>
  <si>
    <t>강재의 재질 규격 확인</t>
  </si>
  <si>
    <t>공공기관의 강재시험성적표 확인</t>
  </si>
  <si>
    <t>용접</t>
  </si>
  <si>
    <t>용접부 시험성적표의 확인</t>
  </si>
  <si>
    <t>-철골접합 부분에 필러 설치여부 확인</t>
  </si>
  <si>
    <t>-조립순서, 허용공차, 오차수정 확인</t>
  </si>
  <si>
    <t>공장의 현치용인 것과 현장공사용의 테이프맞춤용인지 확인</t>
  </si>
  <si>
    <t>공정, 수송, 양생, 세우기 순서에 대한 협의⋅확인</t>
  </si>
  <si>
    <t>세우기 조립 정도에 대한 확인</t>
  </si>
  <si>
    <t>허용되는 조립기울기의 범위내 인지 확인(KASS의 수치)</t>
  </si>
  <si>
    <t>고장력 볼트의 조임 순서 지도</t>
  </si>
  <si>
    <t>-볼트, 너트 규격품 확인</t>
  </si>
  <si>
    <t>-나사정밀도 확인</t>
  </si>
  <si>
    <t>-죄이기 순서 지도</t>
  </si>
  <si>
    <t>용접봉 검시에 대한 확인</t>
  </si>
  <si>
    <t>스터드(Stud) 용접의 확인</t>
  </si>
  <si>
    <t xml:space="preserve">절단시 확인사항 </t>
  </si>
  <si>
    <t>-강재 가공방법 확인</t>
  </si>
  <si>
    <t>-강재의 재질 확인</t>
  </si>
  <si>
    <t>용접봉에 대한 확인</t>
  </si>
  <si>
    <t>가공</t>
  </si>
  <si>
    <t>공장가공 제품의 확인</t>
  </si>
  <si>
    <t>-공장 방청도장의 종류와 도장회수 확인</t>
  </si>
  <si>
    <t>확인 사항</t>
  </si>
  <si>
    <t>-공장내의 사내 검사보고서의 수리⋅확인</t>
  </si>
  <si>
    <t>-제품가조립 상태 확인</t>
  </si>
  <si>
    <t>-철근관통 구멍뚫기 위치 확인</t>
  </si>
  <si>
    <t>가공한 철골의 조립용 표시(동서남북, X⋅Y 등 세우기 방향 명시, 통일성) 여부 확인</t>
  </si>
  <si>
    <t>용접 전의 확인사항</t>
  </si>
  <si>
    <t>-용접순서, 용접절차 시방서 확인</t>
  </si>
  <si>
    <t>용접 후의 확인 사항</t>
  </si>
  <si>
    <t>벽돌⦁블록 및 ALC 패널 공사</t>
  </si>
  <si>
    <t>벽돌공사</t>
  </si>
  <si>
    <t>KS 등의 자재성능 관련 서류 확인</t>
  </si>
  <si>
    <t>KS 규격품 여부 확인</t>
  </si>
  <si>
    <t>완료</t>
  </si>
  <si>
    <t>최종 마감상태 육안 확인</t>
  </si>
  <si>
    <t>기본 외 업무</t>
  </si>
  <si>
    <t>도서</t>
  </si>
  <si>
    <t>벽돌 나누기 확인</t>
  </si>
  <si>
    <t>보강철물의 위치, 크기 및 간격 확인</t>
  </si>
  <si>
    <t>조적과 접촉되는 부분(콘크리트 구조의 벽, 기둥, 보 등)의 상세도 확인</t>
  </si>
  <si>
    <t>개구부 보강방법 확인</t>
  </si>
  <si>
    <t>벽체쌓기 및 두께 확인</t>
  </si>
  <si>
    <t>품질 및 치수 확인</t>
  </si>
  <si>
    <t>모르타르 종류 및 배합비 확인</t>
  </si>
  <si>
    <t>공간쌓기시 연결철물 설치 및 종류 확인</t>
  </si>
  <si>
    <t>쌓기높이 및 단수 확인</t>
  </si>
  <si>
    <t>테두리보의 위치 및 크기 확인</t>
  </si>
  <si>
    <t>바닥재의 경우 미끄럼방지 확인(논슬립)</t>
  </si>
  <si>
    <t>모르타르 채우기 확인</t>
  </si>
  <si>
    <t>블록공사</t>
  </si>
  <si>
    <t>현장에 반입된 블록의 규격품 확인(KS마크와 종별표시)</t>
  </si>
  <si>
    <t>배치도의 확인</t>
  </si>
  <si>
    <t>블록단수의 처리 확인</t>
  </si>
  <si>
    <t>보강근의 배근도 확인</t>
  </si>
  <si>
    <t>구멍을 뚫는 곳과 크기 확인</t>
  </si>
  <si>
    <t>나무벽돌의 배치, 배관의 위치 확인</t>
  </si>
  <si>
    <t>모르타르배합 확인</t>
  </si>
  <si>
    <t>콘크리트, 유리 블록쌓기의 확인</t>
  </si>
  <si>
    <t>쌓기 높이 확인</t>
  </si>
  <si>
    <t>보강근의 위치 확인</t>
  </si>
  <si>
    <t>모르타르 채움부분 확인</t>
  </si>
  <si>
    <t>연결철물 설치 및 종류, 쌓기 높이 및 단 수, 테두리보의 위치 및 크기, 보강블록 시공시 가로근과 세로근의 치수・간격 확인</t>
  </si>
  <si>
    <t>전체의 수평⋅수직성은 안전한지에 대한 확인</t>
  </si>
  <si>
    <t>보강근의 앵커류는 안전한지에 대한 확인</t>
  </si>
  <si>
    <t>ALC공사</t>
  </si>
  <si>
    <t>공사범위(패널받이 철물공사, 개구부 보강철물공사, 설비용 구멍뚫기공사 등 별도 공사범위)확인</t>
  </si>
  <si>
    <t>배치치수의 확인</t>
  </si>
  <si>
    <t>따내기, 구멍뚫기, 개구부(설비용 구멍뚫기) 확인</t>
  </si>
  <si>
    <t>검사항목(물성, 치수, 형상, 철근) 확인</t>
  </si>
  <si>
    <t>ALC 블록 공사시 쌓기 높이, 수직 수평여부, 공간벽의 연결 철물, 개구부 보강, 콘크리트 구조체와의 연결부 부위, 세면기 및 벽장 고정부, 창호와 접합부, 방수・방습처리 확인</t>
  </si>
  <si>
    <t>시공부분별 쌓기 및 붙이기 공법(건식공법, 습식공법)등 확인</t>
  </si>
  <si>
    <t>설치바탕, 철근(수직, 수평). 설치철물(고정용 철물, 꽂임촉, 꺾쇠)의 종류 및 방청처리</t>
  </si>
  <si>
    <t>지붕, 바닥패널의 불균형과 돌출부분 확인</t>
  </si>
  <si>
    <t>미장공사, 마감뿜칠공사 바탕 확인</t>
  </si>
  <si>
    <t>석공사</t>
  </si>
  <si>
    <t>재료의 종류와 사용할 곳에 대한 확인</t>
  </si>
  <si>
    <t>긴결방법, 부착철물(고정용 철물, 꽂임촉)에 대한 확인</t>
  </si>
  <si>
    <t>창호류, 치장철물, 설비와의 접합 확인</t>
  </si>
  <si>
    <t>다른 마감재료와의 접합(겹침, 벌어짐, 근입) 확인</t>
  </si>
  <si>
    <t>다듬기의 정도, 연마, 마감의 종류 및 가공정도 확인</t>
  </si>
  <si>
    <t>시공부분별 시험제작 견본품 확인</t>
  </si>
  <si>
    <t>설치바탕, 철근(수직, 수평), 설치철물(고정용 철물, 꽂임촉, 꺾쇠)의 종류 확인</t>
  </si>
  <si>
    <t>시공도에 따른 쌓기, 붙이기 확인</t>
  </si>
  <si>
    <t>접합, 철물류의 준비, 점검 확인</t>
  </si>
  <si>
    <t>습식 공법의 경우 뒤채움 시공 확인</t>
  </si>
  <si>
    <t>줄눈 채우기, 줄눈마감상태 검사에 대한 확인</t>
  </si>
  <si>
    <t>타일 및 테라코타 공사</t>
  </si>
  <si>
    <t xml:space="preserve">외장・내장・바닥타일의 견본품의 형상, 치수, 색조, 바탕상태 등 확인 </t>
  </si>
  <si>
    <t>모자이크 타일 견본 확인</t>
  </si>
  <si>
    <t>테라코타의 품명, 형상, 치수, 표면상태, 유약의 색깔등 견본품 확인</t>
  </si>
  <si>
    <t>외장타일의 확인</t>
  </si>
  <si>
    <t>-익스팬션 줄눈의 위치 및 상세도 확인</t>
  </si>
  <si>
    <t>-설비관계 기구의 명시, 나누기 및 아무림 여부 확인</t>
  </si>
  <si>
    <t>내장타일의 확인</t>
  </si>
  <si>
    <t>-이형타일 확인</t>
  </si>
  <si>
    <t>⋅치수, 유약, 붙임공법의 종류 확인</t>
  </si>
  <si>
    <t>-징두리 타일 확인</t>
  </si>
  <si>
    <t>바닥타일의 확인</t>
  </si>
  <si>
    <t>-무유약타일 또는 논슬립타일 여부 확인</t>
  </si>
  <si>
    <t>-형상 및 치수 확인</t>
  </si>
  <si>
    <t>압착공법의 확인</t>
  </si>
  <si>
    <t>-시공단위별 붙이기 공법 확인</t>
  </si>
  <si>
    <t>세미 압착공법의 확인</t>
  </si>
  <si>
    <t>-바탕 모르타르 확인</t>
  </si>
  <si>
    <t>모르타르붙이기 공법의 확인</t>
  </si>
  <si>
    <t>-타일과 바탕면의 접착부위 확인</t>
  </si>
  <si>
    <t>-쌓기 높이 확인</t>
  </si>
  <si>
    <t>그라우트 붙임공법의 확인</t>
  </si>
  <si>
    <t>접착제 붙임의 시공법 확인</t>
  </si>
  <si>
    <t>-접착제 종류 확인</t>
  </si>
  <si>
    <t>바닥타일 붙이기의 시공법 확인</t>
  </si>
  <si>
    <t>줄눈보양 및 타일의 상태 확인</t>
  </si>
  <si>
    <t>테라코타의 고정철물, 촉, 연결철물 등의 재질, 형상, 치수 확인</t>
  </si>
  <si>
    <t>테라코타의 녹막이 도장 확인, 줄눈 나누기 확인</t>
  </si>
  <si>
    <t>바닥재의 경우 미끄럼 방지 확인(논슬립)</t>
  </si>
  <si>
    <t>타일들뜸 검사에 대한 확인</t>
  </si>
  <si>
    <t>목공사</t>
  </si>
  <si>
    <t>부위별 가공도에 의한 형상 확인</t>
  </si>
  <si>
    <t>불연재 사용 확인</t>
  </si>
  <si>
    <t>목재, 바탕재, 구조재, 수종, 무늬목의 품질, 치수 확인</t>
  </si>
  <si>
    <t>방부, 방충처리제 확인</t>
  </si>
  <si>
    <t>시공도에 따르는 기준먹매김, 바닥높이, 마감먹매김 확인</t>
  </si>
  <si>
    <t>목재의 건조정도 확인</t>
  </si>
  <si>
    <t>목재검사에 대한 확인</t>
  </si>
  <si>
    <t>방부, 방충처리제(방부, 방충처리필 증명) 검사</t>
  </si>
  <si>
    <t>바닥판 턱솔, 바닥판 흔들림 여부에 대한 확인</t>
  </si>
  <si>
    <t>수장재, 올거미의 고정, 턱솔 등 검사에 대한 확인</t>
  </si>
  <si>
    <t>단열공사</t>
  </si>
  <si>
    <t>단열재 부위별 공법 및 시공방법의 확인</t>
  </si>
  <si>
    <t>단열재의 반입 및 적정 사용량 확인</t>
  </si>
  <si>
    <t>부위별 자재 규격 및 설치 확인</t>
  </si>
  <si>
    <t>단열 부위 및 개소 확인</t>
  </si>
  <si>
    <t>단열재의 가공 및 설치(단열부위 사이의 접합부 등) 확인</t>
  </si>
  <si>
    <t>방수공사</t>
  </si>
  <si>
    <t>방수재 부위별 공법 및 시공방법의 확인</t>
  </si>
  <si>
    <t>방수재 반입 및 적정사용량 확인</t>
  </si>
  <si>
    <t>시공 준비 확인</t>
  </si>
  <si>
    <t>공사 범위 확인</t>
  </si>
  <si>
    <t>시공 계획 확인</t>
  </si>
  <si>
    <t>배합 계획 확인</t>
  </si>
  <si>
    <t>보양 계획 확인</t>
  </si>
  <si>
    <t>방수층의 누수검사에 대한 확인</t>
  </si>
  <si>
    <t>지붕 및 홈통공사</t>
  </si>
  <si>
    <t>금속패널(복합자재) 시험성적서 및 패널시스템 구조적 안전성 등 품질을 확인할 수 있는 서류(품질관리서 등)</t>
  </si>
  <si>
    <t>금속 두께, 유효 폭 확인</t>
  </si>
  <si>
    <t>표면처리 확인</t>
  </si>
  <si>
    <t>이음상세 확인</t>
  </si>
  <si>
    <t>지붕 바탕재(자기소화성 발포스티롤)의 사용 여부 확인</t>
  </si>
  <si>
    <t>-물매(2.5/10-수직물매) 확인</t>
  </si>
  <si>
    <t>-한식기와의 재래식공법인 경우 확인</t>
  </si>
  <si>
    <t>재료견본 확인</t>
  </si>
  <si>
    <t>-금속두께, 유효폭 확인</t>
  </si>
  <si>
    <t>-특수가공 및 표면처리(앵커등) 여부 확인</t>
  </si>
  <si>
    <t>이어 올라감의 불균형 검사에 대한 확인</t>
  </si>
  <si>
    <t>기와잇기 상태의 확인</t>
  </si>
  <si>
    <t>접합부분 아무림의 확인</t>
  </si>
  <si>
    <t>코킹부분의 확인</t>
  </si>
  <si>
    <t>설계도서에 명시된 설치방향, 크기 및 위치 확인</t>
  </si>
  <si>
    <t>선홈통 고정상태, 길이의 적정여부 확인</t>
  </si>
  <si>
    <t>배관의 구배 상태 확인</t>
  </si>
  <si>
    <t>금속공사</t>
  </si>
  <si>
    <t>난간 등의 높이 확인</t>
  </si>
  <si>
    <t>기성품 이외의 시공도, 공작도, 설치도 확인</t>
  </si>
  <si>
    <t>난간 등 바닥으로부터의 높이 및 설치장소, 길이 확인</t>
  </si>
  <si>
    <t>기성품은 견본품(시판품 견본)이나 설명서(카탈로그)로 확인</t>
  </si>
  <si>
    <t>제작도(시공도)와의 대조⋅확인</t>
  </si>
  <si>
    <t>이음, 맞춤, 겹치기 확인</t>
  </si>
  <si>
    <t>나사고정, 용접의 종류 확인</t>
  </si>
  <si>
    <t>방청방법 확인</t>
  </si>
  <si>
    <t>구조체와 접속부분 주위 코킹작업 여부 확인</t>
  </si>
  <si>
    <t>옥상난간의 아무림 확인</t>
  </si>
  <si>
    <t>방청, 방식처리 검사의 확인</t>
  </si>
  <si>
    <t>아무림 접합부 코킹 검사에 대한 확인</t>
  </si>
  <si>
    <t>구조체관통부 등 비아무림, 방수처리 검사에 대한 확인</t>
  </si>
  <si>
    <t>미장공사</t>
  </si>
  <si>
    <t>지재</t>
  </si>
  <si>
    <t>배합계획 확인</t>
  </si>
  <si>
    <t>흙손누름, 바르기 두께 확인</t>
  </si>
  <si>
    <t>바름두께 확인</t>
  </si>
  <si>
    <t>혹한기, 혹서기의 시공 유의사항 확인</t>
  </si>
  <si>
    <t>바름층의 보양, 건조기간 확인</t>
  </si>
  <si>
    <t>보양, 안전대책 확인</t>
  </si>
  <si>
    <t>재료 확인</t>
  </si>
  <si>
    <t>-시멘트류는 모두 KS 규격품인지 여부 확인</t>
  </si>
  <si>
    <t>-플라스터류는 KS 규격품인지 여부 확인</t>
  </si>
  <si>
    <t>바름두께의 고른 바탕처리 확인</t>
  </si>
  <si>
    <t>바닥콘크리트의 고름마감 확인</t>
  </si>
  <si>
    <t>바닥모르타르 바름 확인</t>
  </si>
  <si>
    <t>벽모르타르 바르기 확인</t>
  </si>
  <si>
    <t>방수모르타르 시공부분 확인</t>
  </si>
  <si>
    <t>-외부 시공부분 확인</t>
  </si>
  <si>
    <t>-내부 시공부분 확인</t>
  </si>
  <si>
    <t>바닥 모르타르바름 검사에 대한 확인</t>
  </si>
  <si>
    <t>벽, 천장의 모르타르바름면 검사에 대한 확인</t>
  </si>
  <si>
    <t>창호공사</t>
  </si>
  <si>
    <t>방화셔터에 대한 확인</t>
  </si>
  <si>
    <t>방화문에 대한 확인</t>
  </si>
  <si>
    <t>개폐상태의 검사 확인</t>
  </si>
  <si>
    <t>방화문의 개폐장치 작동검사 확인</t>
  </si>
  <si>
    <t>설계도와 대조⋅확인</t>
  </si>
  <si>
    <t>셔터의 확인</t>
  </si>
  <si>
    <t>시방서 등의 확인</t>
  </si>
  <si>
    <t>창호목록에 의한 부호, 종별분류, 수량, 개구부 치수, 철물의 종류와 수량 확인</t>
  </si>
  <si>
    <t>제조업체에 대한 확인, 철물류의 견본품 확인</t>
  </si>
  <si>
    <t>증명서의 수리 및 확인</t>
  </si>
  <si>
    <t>납품기일 확인</t>
  </si>
  <si>
    <t>입회⋅제품검사 기록의 작성과 확인</t>
  </si>
  <si>
    <t>제조업체별 철물 확인</t>
  </si>
  <si>
    <t>부속철물의 확인</t>
  </si>
  <si>
    <t>알루미늄 창호 및 PVC 창호의 공장제품인 경우 제조회사의 제품검사 성적보고서 확인</t>
  </si>
  <si>
    <t>견본을 통해 색깔의 확인</t>
  </si>
  <si>
    <t>방화문 및 방화셔터의 경우 현장반입제품의 점검은 부착전 확인</t>
  </si>
  <si>
    <t>부착위치의 먹매김 확인</t>
  </si>
  <si>
    <t>문의 마구리의 방청마감은 세우기 전 확인</t>
  </si>
  <si>
    <t>부착공사 후 모르타르 채움 상태, 개폐상태, 방화문의 개폐장치 작동상태 확인</t>
  </si>
  <si>
    <t>유리를 끼운 후 작동상태 확인</t>
  </si>
  <si>
    <t>비막이 창틀 주위의 기밀성 여부 확인</t>
  </si>
  <si>
    <t>현장제작 제품의 경우 종별(플러시문, 미서기문, 유리문, 장지문)에 따르는 조립 및 협의사항 확인</t>
  </si>
  <si>
    <t>새시접합부 등의 실링재 종류에 대한 확인</t>
  </si>
  <si>
    <t>방수처리부분 확인</t>
  </si>
  <si>
    <t>스토퍼, 맞물림, 문주위 틈새 확인</t>
  </si>
  <si>
    <t>부속철물의 부착위치, 파넣기 상태 확인</t>
  </si>
  <si>
    <t>나사, 고정못의 조이기 상태 확인</t>
  </si>
  <si>
    <t>유리공사</t>
  </si>
  <si>
    <t>KS등의 자재성능 관련 서류 확인</t>
  </si>
  <si>
    <t>설계풍압 및 설치 형태 등의 제반조건 확인</t>
  </si>
  <si>
    <t>유리제조회사의 상호 및 라벨 확인</t>
  </si>
  <si>
    <t>복층 유리 시공 시 최소 유리 물림 깊이 확인</t>
  </si>
  <si>
    <t>유리 및 공기층 두께, 1차 및 2차 실링제, 스페이서, 흡습제, 코너 처리, 유리 색상 및 열처리, 코팅 사양 등 확인</t>
  </si>
  <si>
    <t>유리의 평활도, 파손 등 확인</t>
  </si>
  <si>
    <t>커튼월공사</t>
  </si>
  <si>
    <t>배연창 및 피난창의 위치, 크기, 개폐방법 확인</t>
  </si>
  <si>
    <t>부재의 설치 순서, 설치방법 확인</t>
  </si>
  <si>
    <t>앵커 및 브래킷류 재질 확인</t>
  </si>
  <si>
    <t>세부 시공 상세도에 의한 긴결재 및 브래킷 등 주요 지점 먹매김 확인</t>
  </si>
  <si>
    <t>층간 방화구획 부위 확인</t>
  </si>
  <si>
    <t>-층간 방화 충전재의 간격, 길이 등 확인</t>
  </si>
  <si>
    <t>줄눈재의 손상 및 오염여부 확인</t>
  </si>
  <si>
    <t>배연창의 자동 및 수동 개폐 확인</t>
  </si>
  <si>
    <t>도장공사</t>
  </si>
  <si>
    <t>제조업체지정 및 재료견본 확인</t>
  </si>
  <si>
    <t>모르타르 바탕면인 경우의 바탕만들기 여부 확인</t>
  </si>
  <si>
    <t>철부(鐵) 바탕면의 확인</t>
  </si>
  <si>
    <t>목조(木造) 바탕면의 확인</t>
  </si>
  <si>
    <t>도막할 곳 주변, 도장이 끝난 면에 오염, 손상을 주지 않도록 보호를 위한 보양 확인</t>
  </si>
  <si>
    <t>도장시 발생한 도막의 결함에 대한 확인</t>
  </si>
  <si>
    <t>도장후에 생긴 도막의 결함검사 및 확인</t>
  </si>
  <si>
    <t>수장공사</t>
  </si>
  <si>
    <t>차음 및 내화 성능을 확인할 수 있는 서류 확인</t>
  </si>
  <si>
    <t>규격, 제조업체, 상품명 확인</t>
  </si>
  <si>
    <t>제품검사에 대한 확인</t>
  </si>
  <si>
    <t>균열방지 대책 확인</t>
  </si>
  <si>
    <t>경질타일, 돌붙이기 등의 경우에는 줄눈나누기, 붙임모르타르 두께등 확인</t>
  </si>
  <si>
    <t>설비장치용 개구부 주위의 처리 확인</t>
  </si>
  <si>
    <t>바탕면 확인</t>
  </si>
  <si>
    <t>바닥공사의 확인</t>
  </si>
  <si>
    <t>-도장마감 확인</t>
  </si>
  <si>
    <t>-보양 여부 확인</t>
  </si>
  <si>
    <t>-바닥 표면 처리 여부 확인</t>
  </si>
  <si>
    <t>벽⋅천장 공사의 확인</t>
  </si>
  <si>
    <t>조경공사</t>
  </si>
  <si>
    <t>조경수 및 시설물의 납품확인서 확인</t>
  </si>
  <si>
    <t>식재 및 조경시설물 등 설치 확인</t>
  </si>
  <si>
    <t>설계도서와의 대조, 확인</t>
  </si>
  <si>
    <t>기존식목의 확인</t>
  </si>
  <si>
    <t>나무심기의 배치 확인</t>
  </si>
  <si>
    <t>수목 및 그루터기 등의 확인</t>
  </si>
  <si>
    <t>반입토(객토질)의 확인</t>
  </si>
  <si>
    <t>잔디 (종류와 시방 등) 확인</t>
  </si>
  <si>
    <t>보양재료(통나무, 대나무, 새끼줄, 철사 등의 품질)의 확인 등</t>
  </si>
  <si>
    <t>식재재의 확인</t>
  </si>
  <si>
    <t>-흙덩이, 기와조각, 잡초 등의 확인</t>
  </si>
  <si>
    <t>-성토, 굴착으로 인한 고저 확인</t>
  </si>
  <si>
    <t>-객토 사용 확인 등</t>
  </si>
  <si>
    <t>식재의 확인</t>
  </si>
  <si>
    <t>-이식, 파내기 상태의 확인</t>
  </si>
  <si>
    <t>-운반시의 보양을 확인</t>
  </si>
  <si>
    <t>-심기위치의 적정배치, 모습 상태 확인</t>
  </si>
  <si>
    <t>-심은 후의 버팀기둥 확인 등</t>
  </si>
  <si>
    <t>잔디심기의 확인</t>
  </si>
  <si>
    <t>-지정줄눈폭, 심기의 확인</t>
  </si>
  <si>
    <t>-줄눈 메우기흙, 물대기의 확인 등</t>
  </si>
  <si>
    <t>지정된 보호, 보양방법의 검사에 대한 확인</t>
  </si>
  <si>
    <t>건축허가 조건과의 부합 여부</t>
  </si>
  <si>
    <t>잡공사</t>
  </si>
  <si>
    <t>실내건축 확인, 불연・줄불연・난연재료 등 확인</t>
  </si>
  <si>
    <t>커튼박스의 유무와 종류 확인</t>
  </si>
  <si>
    <t>배기, 환기후드의 설치장소, 크기 내·외 마감재질 확인</t>
  </si>
  <si>
    <t>안내판, 간판 등 확인</t>
  </si>
  <si>
    <t>제조업체의 확인</t>
  </si>
  <si>
    <t>재료견본에 의한 재질, 형상, 색깔, 기능 등 확인</t>
  </si>
  <si>
    <t>카탈로그에 의한 제조업체, 규격, 시방 확인</t>
  </si>
  <si>
    <t>인도까지의 보양, 보호에 대한 확인(청소, 연마도 포함)</t>
  </si>
  <si>
    <t>오염, 청소, 정리상태 등 검사에 대한 확인</t>
  </si>
  <si>
    <t>건물주위 공사</t>
  </si>
  <si>
    <t>포장</t>
  </si>
  <si>
    <t>포장의 경계위치는 줄쳐보기에 의한 확인</t>
  </si>
  <si>
    <t>아스팔트 포장 확인</t>
  </si>
  <si>
    <t>주차장의 위치, 주차대수 확인</t>
  </si>
  <si>
    <t>배수구, 집수구류의 구배와 배수면 높이 확인</t>
  </si>
  <si>
    <t>공공시설의 복구완료 검사에 대한 확인</t>
  </si>
  <si>
    <t>문, 담장</t>
  </si>
  <si>
    <t>줄쳐보기에 의한 위치 관계 확인</t>
  </si>
  <si>
    <t>경계말뚝 관계자의 입회에 의해 확인</t>
  </si>
  <si>
    <t>건물주위 마감 확인</t>
  </si>
  <si>
    <t>공공시설의 기록 확인</t>
  </si>
  <si>
    <t>시공자</t>
    <phoneticPr fontId="9" type="noConversion"/>
  </si>
  <si>
    <t>기본
외
업무</t>
    <phoneticPr fontId="9" type="noConversion"/>
  </si>
  <si>
    <t>건축사보(공종별 감리 책임자) :</t>
    <phoneticPr fontId="9" type="noConversion"/>
  </si>
  <si>
    <t>(허가번호: )</t>
    <phoneticPr fontId="9" type="noConversion"/>
  </si>
  <si>
    <t>설계자</t>
    <phoneticPr fontId="9" type="noConversion"/>
  </si>
  <si>
    <t>총괄 감리 책임자</t>
    <phoneticPr fontId="9" type="noConversion"/>
  </si>
  <si>
    <t>기본업무</t>
    <phoneticPr fontId="9" type="noConversion"/>
  </si>
  <si>
    <t>기본외
업무</t>
    <phoneticPr fontId="9" type="noConversion"/>
  </si>
  <si>
    <t>착공일</t>
    <phoneticPr fontId="9" type="noConversion"/>
  </si>
  <si>
    <t>준공예정일</t>
    <phoneticPr fontId="9" type="noConversion"/>
  </si>
  <si>
    <r>
      <t xml:space="preserve">1) </t>
    </r>
    <r>
      <rPr>
        <sz val="10"/>
        <color rgb="FF082108"/>
        <rFont val="맑은 고딕"/>
        <family val="3"/>
        <charset val="129"/>
        <scheme val="minor"/>
      </rPr>
      <t xml:space="preserve">건 축 주 </t>
    </r>
    <r>
      <rPr>
        <sz val="10"/>
        <color rgb="FF082108"/>
        <rFont val="굴림"/>
        <family val="3"/>
        <charset val="129"/>
      </rPr>
      <t xml:space="preserve">: </t>
    </r>
    <phoneticPr fontId="9" type="noConversion"/>
  </si>
  <si>
    <r>
      <t xml:space="preserve">2) </t>
    </r>
    <r>
      <rPr>
        <sz val="10"/>
        <color rgb="FF082108"/>
        <rFont val="맑은 고딕"/>
        <family val="3"/>
        <charset val="129"/>
        <scheme val="minor"/>
      </rPr>
      <t xml:space="preserve">설 계 자 </t>
    </r>
    <r>
      <rPr>
        <sz val="10"/>
        <color rgb="FF082108"/>
        <rFont val="굴림"/>
        <family val="3"/>
        <charset val="129"/>
      </rPr>
      <t xml:space="preserve">: </t>
    </r>
    <phoneticPr fontId="9" type="noConversion"/>
  </si>
  <si>
    <r>
      <t xml:space="preserve">1) </t>
    </r>
    <r>
      <rPr>
        <sz val="10"/>
        <color rgb="FF082108"/>
        <rFont val="맑은 고딕"/>
        <family val="3"/>
        <charset val="129"/>
        <scheme val="minor"/>
      </rPr>
      <t xml:space="preserve">허 가 일 </t>
    </r>
    <r>
      <rPr>
        <sz val="10"/>
        <color rgb="FF082108"/>
        <rFont val="굴림"/>
        <family val="3"/>
        <charset val="129"/>
      </rPr>
      <t>:</t>
    </r>
    <phoneticPr fontId="9" type="noConversion"/>
  </si>
  <si>
    <r>
      <t xml:space="preserve">2) </t>
    </r>
    <r>
      <rPr>
        <sz val="10"/>
        <color rgb="FF082108"/>
        <rFont val="맑은 고딕"/>
        <family val="3"/>
        <charset val="129"/>
        <scheme val="minor"/>
      </rPr>
      <t xml:space="preserve">착 공 일 </t>
    </r>
    <r>
      <rPr>
        <sz val="10"/>
        <color rgb="FF082108"/>
        <rFont val="굴림"/>
        <family val="3"/>
        <charset val="129"/>
      </rPr>
      <t>:</t>
    </r>
    <phoneticPr fontId="9" type="noConversion"/>
  </si>
  <si>
    <r>
      <t xml:space="preserve">3) </t>
    </r>
    <r>
      <rPr>
        <sz val="10"/>
        <color rgb="FF082108"/>
        <rFont val="맑은 고딕"/>
        <family val="3"/>
        <charset val="129"/>
        <scheme val="minor"/>
      </rPr>
      <t xml:space="preserve">준공예정일 </t>
    </r>
    <r>
      <rPr>
        <sz val="10"/>
        <color rgb="FF082108"/>
        <rFont val="굴림"/>
        <family val="3"/>
        <charset val="129"/>
      </rPr>
      <t>:</t>
    </r>
    <phoneticPr fontId="9" type="noConversion"/>
  </si>
  <si>
    <t>공사규모</t>
    <phoneticPr fontId="9" type="noConversion"/>
  </si>
  <si>
    <t>지하 0층/지상 2층</t>
    <phoneticPr fontId="9" type="noConversion"/>
  </si>
  <si>
    <t>연면적</t>
    <phoneticPr fontId="9" type="noConversion"/>
  </si>
  <si>
    <t>주용도</t>
    <phoneticPr fontId="9" type="noConversion"/>
  </si>
  <si>
    <t>주구조</t>
    <phoneticPr fontId="9" type="noConversion"/>
  </si>
  <si>
    <t>단독주택</t>
    <phoneticPr fontId="9" type="noConversion"/>
  </si>
  <si>
    <t>자격번호</t>
    <phoneticPr fontId="9" type="noConversion"/>
  </si>
  <si>
    <t xml:space="preserve">공종별시공관리자 </t>
    <phoneticPr fontId="9" type="noConversion"/>
  </si>
  <si>
    <t xml:space="preserve">(공종별감리책임자) </t>
    <phoneticPr fontId="9" type="noConversion"/>
  </si>
  <si>
    <t>2017/05/01</t>
    <phoneticPr fontId="9" type="noConversion"/>
  </si>
  <si>
    <t>-</t>
    <phoneticPr fontId="9" type="noConversion"/>
  </si>
  <si>
    <t>건축주</t>
    <phoneticPr fontId="9" type="noConversion"/>
  </si>
  <si>
    <t>주민번호</t>
    <phoneticPr fontId="9" type="noConversion"/>
  </si>
  <si>
    <t>면허번호</t>
    <phoneticPr fontId="9" type="noConversion"/>
  </si>
  <si>
    <t>면허번호</t>
    <phoneticPr fontId="9" type="noConversion"/>
  </si>
  <si>
    <t xml:space="preserve"> -. 현장확인</t>
    <phoneticPr fontId="9" type="noConversion"/>
  </si>
  <si>
    <t>터파기</t>
    <phoneticPr fontId="9" type="noConversion"/>
  </si>
  <si>
    <t>-. 단열재 열관류률 검토</t>
    <phoneticPr fontId="9" type="noConversion"/>
  </si>
  <si>
    <t>-. 기초철근배근 검측</t>
    <phoneticPr fontId="9" type="noConversion"/>
  </si>
  <si>
    <t>기초 양생중</t>
    <phoneticPr fontId="9" type="noConversion"/>
  </si>
  <si>
    <t>-. 양생조건 확인</t>
    <phoneticPr fontId="9" type="noConversion"/>
  </si>
  <si>
    <t>기초 철근배근</t>
    <phoneticPr fontId="9" type="noConversion"/>
  </si>
  <si>
    <t>벽체 철근배근</t>
    <phoneticPr fontId="9" type="noConversion"/>
  </si>
  <si>
    <t>-. 벽체 철근배근 검측</t>
    <phoneticPr fontId="9" type="noConversion"/>
  </si>
  <si>
    <t>-. 스라브 거푸집작업, 안전교육</t>
    <phoneticPr fontId="9" type="noConversion"/>
  </si>
  <si>
    <t>거푸집 공사</t>
    <phoneticPr fontId="9" type="noConversion"/>
  </si>
  <si>
    <t>2층바닥 슬라브배근</t>
    <phoneticPr fontId="9" type="noConversion"/>
  </si>
  <si>
    <t>스라브 배근작업, 안전교육
벽.스라브 피복두께. 스페이서 확인</t>
    <phoneticPr fontId="9" type="noConversion"/>
  </si>
  <si>
    <t>2층 벽배근중
 안전관리 주지</t>
    <phoneticPr fontId="9" type="noConversion"/>
  </si>
  <si>
    <t>-. 현장확인</t>
    <phoneticPr fontId="9" type="noConversion"/>
  </si>
  <si>
    <t>콘크리트 타설</t>
    <phoneticPr fontId="9" type="noConversion"/>
  </si>
  <si>
    <t>-. 안전관리</t>
    <phoneticPr fontId="9" type="noConversion"/>
  </si>
  <si>
    <t>-. 지붕 스라브타설</t>
    <phoneticPr fontId="9" type="noConversion"/>
  </si>
  <si>
    <t>●</t>
  </si>
  <si>
    <t>공사감리자의 시공지도및 시공확인∙검토</t>
    <phoneticPr fontId="9" type="noConversion"/>
  </si>
  <si>
    <t>공사감리자의시공지도및시공확인∙검토</t>
    <phoneticPr fontId="9" type="noConversion"/>
  </si>
  <si>
    <t>주요공종 현장시공관리 및 확인∙검토</t>
    <phoneticPr fontId="9" type="noConversion"/>
  </si>
  <si>
    <t>안전관리</t>
    <phoneticPr fontId="9" type="noConversion"/>
  </si>
  <si>
    <t>하도급 적정성확인∙검토</t>
    <phoneticPr fontId="9" type="noConversion"/>
  </si>
  <si>
    <t>공정관리</t>
    <phoneticPr fontId="9" type="noConversion"/>
  </si>
  <si>
    <t>설계변경 적정여부의 확인∙검토</t>
    <phoneticPr fontId="9" type="noConversion"/>
  </si>
  <si>
    <t>공사비 중간기성검사확인∙검토</t>
    <phoneticPr fontId="9" type="noConversion"/>
  </si>
  <si>
    <t>건축물시운전및유지관리협력</t>
    <phoneticPr fontId="9" type="noConversion"/>
  </si>
  <si>
    <t>부지상황확인</t>
    <phoneticPr fontId="9" type="noConversion"/>
  </si>
  <si>
    <t>줄쳐보기</t>
    <phoneticPr fontId="9" type="noConversion"/>
  </si>
  <si>
    <t>가설
울타리</t>
    <phoneticPr fontId="9" type="noConversion"/>
  </si>
  <si>
    <t>가설
점검</t>
    <phoneticPr fontId="9" type="noConversion"/>
  </si>
  <si>
    <t>거푸집
자재</t>
    <phoneticPr fontId="9" type="noConversion"/>
  </si>
  <si>
    <t>가스
압점</t>
    <phoneticPr fontId="9" type="noConversion"/>
  </si>
  <si>
    <t>콘크리트타설계획서</t>
    <phoneticPr fontId="9" type="noConversion"/>
  </si>
  <si>
    <t>콘크리트타설</t>
    <phoneticPr fontId="9" type="noConversion"/>
  </si>
  <si>
    <t>콘크리트양생</t>
    <phoneticPr fontId="9" type="noConversion"/>
  </si>
  <si>
    <t>콘크리트강도시험</t>
    <phoneticPr fontId="9" type="noConversion"/>
  </si>
  <si>
    <t>콘크리트상태확인.검토</t>
    <phoneticPr fontId="9" type="noConversion"/>
  </si>
  <si>
    <t>프리케스트콘크리트</t>
    <phoneticPr fontId="9" type="noConversion"/>
  </si>
  <si>
    <t>앵커볼트</t>
    <phoneticPr fontId="9" type="noConversion"/>
  </si>
  <si>
    <t>강재재질</t>
    <phoneticPr fontId="9" type="noConversion"/>
  </si>
  <si>
    <t>제작공장(업자)</t>
    <phoneticPr fontId="9" type="noConversion"/>
  </si>
  <si>
    <t>용접공사보고서</t>
    <phoneticPr fontId="9" type="noConversion"/>
  </si>
  <si>
    <r>
      <t>현</t>
    </r>
    <r>
      <rPr>
        <sz val="9"/>
        <color rgb="FF000000"/>
        <rFont val="맑은 고딕"/>
        <family val="3"/>
        <charset val="129"/>
        <scheme val="minor"/>
      </rPr>
      <t>장세우기</t>
    </r>
    <phoneticPr fontId="9" type="noConversion"/>
  </si>
  <si>
    <t>고장력볼트본조임</t>
    <phoneticPr fontId="9" type="noConversion"/>
  </si>
  <si>
    <t>제작요령서</t>
    <phoneticPr fontId="9" type="noConversion"/>
  </si>
  <si>
    <t>제품공장검사</t>
    <phoneticPr fontId="9" type="noConversion"/>
  </si>
  <si>
    <t>공사완료</t>
    <phoneticPr fontId="9" type="noConversion"/>
  </si>
  <si>
    <t>㈜00건축사사무소 0 00 (인)</t>
    <phoneticPr fontId="9" type="noConversion"/>
  </si>
  <si>
    <t>-</t>
    <phoneticPr fontId="9" type="noConversion"/>
  </si>
  <si>
    <t>관리인 전화번호</t>
    <phoneticPr fontId="9" type="noConversion"/>
  </si>
  <si>
    <t>건축주 전화번호</t>
    <phoneticPr fontId="9" type="noConversion"/>
  </si>
  <si>
    <t>철.콘공사</t>
  </si>
  <si>
    <t>지정.기초공사</t>
  </si>
  <si>
    <t>거푸집공사</t>
  </si>
  <si>
    <t>　</t>
  </si>
  <si>
    <t>해당사항없음</t>
  </si>
  <si>
    <t>육안확인</t>
  </si>
  <si>
    <t>2017/05/10</t>
    <phoneticPr fontId="9" type="noConversion"/>
  </si>
  <si>
    <t>현장관리인</t>
    <phoneticPr fontId="9" type="noConversion"/>
  </si>
  <si>
    <t>허가일</t>
    <phoneticPr fontId="9" type="noConversion"/>
  </si>
  <si>
    <t>* 시용방법</t>
    <phoneticPr fontId="9" type="noConversion"/>
  </si>
  <si>
    <t>상세시공도면의확인·검토</t>
    <phoneticPr fontId="9" type="noConversion"/>
  </si>
  <si>
    <t>공사착공전현장조사</t>
    <phoneticPr fontId="9" type="noConversion"/>
  </si>
  <si>
    <t>공사완료 단계</t>
  </si>
  <si>
    <t>공사완료 단계</t>
    <phoneticPr fontId="9" type="noConversion"/>
  </si>
  <si>
    <t>홍 길 동 (인)</t>
    <phoneticPr fontId="9" type="noConversion"/>
  </si>
  <si>
    <t>갑 돌 이 (인)</t>
    <phoneticPr fontId="9" type="noConversion"/>
  </si>
  <si>
    <t>- 건축분야</t>
  </si>
  <si>
    <t>공사 단계</t>
  </si>
  <si>
    <t>일련번호</t>
  </si>
  <si>
    <t>특기사항</t>
  </si>
  <si>
    <t>작성방법</t>
  </si>
  <si>
    <t>공사감리일지</t>
  </si>
  <si>
    <t>총괄감리책임자</t>
  </si>
  <si>
    <t xml:space="preserve">공종 및 세부공정 </t>
  </si>
  <si>
    <t xml:space="preserve">감리 항목 </t>
  </si>
  <si>
    <t xml:space="preserve">감리내용 </t>
  </si>
  <si>
    <t>지적사항 및 처리결과</t>
  </si>
  <si>
    <r>
      <t>■ 건축공사 감리세부기준〔별지 제</t>
    </r>
    <r>
      <rPr>
        <sz val="8"/>
        <color rgb="FF0000FF"/>
        <rFont val="돋움체"/>
        <family val="3"/>
        <charset val="129"/>
      </rPr>
      <t>2</t>
    </r>
    <r>
      <rPr>
        <sz val="8"/>
        <color rgb="FF0000FF"/>
        <rFont val="맑은 고딕"/>
        <family val="3"/>
        <charset val="129"/>
        <scheme val="minor"/>
      </rPr>
      <t>호서식〕</t>
    </r>
    <r>
      <rPr>
        <sz val="8"/>
        <color rgb="FF000000"/>
        <rFont val="돋움"/>
        <family val="3"/>
        <charset val="129"/>
      </rPr>
      <t xml:space="preserve"> </t>
    </r>
    <r>
      <rPr>
        <sz val="8"/>
        <color rgb="FF0000FF"/>
        <rFont val="돋움"/>
        <family val="3"/>
        <charset val="129"/>
      </rPr>
      <t>&lt;</t>
    </r>
    <r>
      <rPr>
        <sz val="8"/>
        <color rgb="FF0000FF"/>
        <rFont val="맑은 고딕"/>
        <family val="3"/>
        <charset val="129"/>
        <scheme val="minor"/>
      </rPr>
      <t xml:space="preserve">개정 </t>
    </r>
    <r>
      <rPr>
        <sz val="8"/>
        <color rgb="FF0000FF"/>
        <rFont val="돋움"/>
        <family val="3"/>
        <charset val="129"/>
      </rPr>
      <t>2017. 2. 4.&gt;</t>
    </r>
  </si>
  <si>
    <r>
      <t>(</t>
    </r>
    <r>
      <rPr>
        <sz val="8"/>
        <color rgb="FF000000"/>
        <rFont val="맑은 고딕"/>
        <family val="3"/>
        <charset val="129"/>
        <scheme val="minor"/>
      </rPr>
      <t>서명 또는 인</t>
    </r>
    <r>
      <rPr>
        <sz val="8"/>
        <color rgb="FF000000"/>
        <rFont val="돋움체"/>
        <family val="3"/>
        <charset val="129"/>
      </rPr>
      <t>)</t>
    </r>
  </si>
  <si>
    <r>
      <t xml:space="preserve">1. </t>
    </r>
    <r>
      <rPr>
        <sz val="8"/>
        <color rgb="FF000000"/>
        <rFont val="맑은 고딕"/>
        <family val="3"/>
        <charset val="129"/>
        <scheme val="minor"/>
      </rPr>
      <t>공종에는 주요공종 및 단위공종 그리고 해당 층수를 기재합니다</t>
    </r>
    <r>
      <rPr>
        <sz val="8"/>
        <color rgb="FF000000"/>
        <rFont val="돋움체"/>
        <family val="3"/>
        <charset val="129"/>
      </rPr>
      <t>.</t>
    </r>
  </si>
  <si>
    <r>
      <t xml:space="preserve">2. </t>
    </r>
    <r>
      <rPr>
        <sz val="8"/>
        <color rgb="FF000000"/>
        <rFont val="맑은 고딕"/>
        <family val="3"/>
        <charset val="129"/>
        <scheme val="minor"/>
      </rPr>
      <t>감리항목은 공종별 감리 체크리스를 기반으로 감리항목을 기재합니다</t>
    </r>
    <r>
      <rPr>
        <sz val="8"/>
        <color rgb="FF000000"/>
        <rFont val="돋움체"/>
        <family val="3"/>
        <charset val="129"/>
      </rPr>
      <t xml:space="preserve">. </t>
    </r>
  </si>
  <si>
    <r>
      <t xml:space="preserve">3. </t>
    </r>
    <r>
      <rPr>
        <sz val="8"/>
        <color rgb="FF000000"/>
        <rFont val="맑은 고딕"/>
        <family val="3"/>
        <charset val="129"/>
        <scheme val="minor"/>
      </rPr>
      <t>감리내용에는 각 감리항목에 대하여 육안검사․입회․시험 등 통한 감리내용을 구체적으로 기재하고</t>
    </r>
    <r>
      <rPr>
        <sz val="8"/>
        <color rgb="FF000000"/>
        <rFont val="돋움체"/>
        <family val="3"/>
        <charset val="129"/>
      </rPr>
      <t xml:space="preserve">, </t>
    </r>
    <r>
      <rPr>
        <sz val="8"/>
        <color rgb="FF000000"/>
        <rFont val="맑은 고딕"/>
        <family val="3"/>
        <charset val="129"/>
        <scheme val="minor"/>
      </rPr>
      <t>그 결과와 업무수행 근거료자료를 상세히 기재합니다</t>
    </r>
    <r>
      <rPr>
        <sz val="8"/>
        <color rgb="FF000000"/>
        <rFont val="돋움체"/>
        <family val="3"/>
        <charset val="129"/>
      </rPr>
      <t xml:space="preserve">. </t>
    </r>
  </si>
  <si>
    <r>
      <t xml:space="preserve">4. </t>
    </r>
    <r>
      <rPr>
        <sz val="8"/>
        <color rgb="FF000000"/>
        <rFont val="맑은 고딕"/>
        <family val="3"/>
        <charset val="129"/>
        <scheme val="minor"/>
      </rPr>
      <t>특기사항은 특별히 명기되어 있지 아니한 내용의 발생</t>
    </r>
    <r>
      <rPr>
        <sz val="8"/>
        <color rgb="FF000000"/>
        <rFont val="돋움체"/>
        <family val="3"/>
        <charset val="129"/>
      </rPr>
      <t>·</t>
    </r>
    <r>
      <rPr>
        <sz val="8"/>
        <color rgb="FF000000"/>
        <rFont val="맑은 고딕"/>
        <family val="3"/>
        <charset val="129"/>
        <scheme val="minor"/>
      </rPr>
      <t>조치사항 등을 기재합니다</t>
    </r>
    <r>
      <rPr>
        <sz val="8"/>
        <color rgb="FF000000"/>
        <rFont val="돋움체"/>
        <family val="3"/>
        <charset val="129"/>
      </rPr>
      <t>.</t>
    </r>
  </si>
  <si>
    <r>
      <t xml:space="preserve">5. </t>
    </r>
    <r>
      <rPr>
        <sz val="8"/>
        <color rgb="FF000000"/>
        <rFont val="맑은 고딕"/>
        <family val="3"/>
        <charset val="129"/>
        <scheme val="minor"/>
      </rPr>
      <t>지적사항 및 처리결과는 재시공 및 공사중지 등 구두 또는 서면에 의한 지시내용과 처리결과를 기재합니다</t>
    </r>
    <r>
      <rPr>
        <sz val="8"/>
        <color rgb="FF000000"/>
        <rFont val="돋움체"/>
        <family val="3"/>
        <charset val="129"/>
      </rPr>
      <t>.</t>
    </r>
  </si>
  <si>
    <r>
      <t>210</t>
    </r>
    <r>
      <rPr>
        <sz val="8"/>
        <color rgb="FF000000"/>
        <rFont val="맑은 고딕"/>
        <family val="3"/>
        <charset val="129"/>
        <scheme val="minor"/>
      </rPr>
      <t>㎜</t>
    </r>
    <r>
      <rPr>
        <sz val="8"/>
        <color rgb="FF000000"/>
        <rFont val="돋움"/>
        <family val="3"/>
        <charset val="129"/>
      </rPr>
      <t>×297</t>
    </r>
    <r>
      <rPr>
        <sz val="8"/>
        <color rgb="FF000000"/>
        <rFont val="맑은 고딕"/>
        <family val="3"/>
        <charset val="129"/>
        <scheme val="minor"/>
      </rPr>
      <t>㎜</t>
    </r>
    <r>
      <rPr>
        <sz val="8"/>
        <color rgb="FF000000"/>
        <rFont val="돋움"/>
        <family val="3"/>
        <charset val="129"/>
      </rPr>
      <t>[</t>
    </r>
    <r>
      <rPr>
        <sz val="8"/>
        <color rgb="FF000000"/>
        <rFont val="맑은 고딕"/>
        <family val="3"/>
        <charset val="129"/>
        <scheme val="minor"/>
      </rPr>
      <t xml:space="preserve">일반용지 </t>
    </r>
    <r>
      <rPr>
        <sz val="8"/>
        <color rgb="FF000000"/>
        <rFont val="돋움"/>
        <family val="3"/>
        <charset val="129"/>
      </rPr>
      <t>60g/</t>
    </r>
    <r>
      <rPr>
        <sz val="8"/>
        <color rgb="FF000000"/>
        <rFont val="맑은 고딕"/>
        <family val="3"/>
        <charset val="129"/>
        <scheme val="minor"/>
      </rPr>
      <t>㎡</t>
    </r>
    <r>
      <rPr>
        <sz val="8"/>
        <color rgb="FF000000"/>
        <rFont val="돋움"/>
        <family val="3"/>
        <charset val="129"/>
      </rPr>
      <t>)]</t>
    </r>
  </si>
  <si>
    <t>날씨 :</t>
    <phoneticPr fontId="9" type="noConversion"/>
  </si>
  <si>
    <t>맑음</t>
  </si>
  <si>
    <t>기초</t>
    <phoneticPr fontId="9" type="noConversion"/>
  </si>
  <si>
    <t>현  장  사  진</t>
    <phoneticPr fontId="9" type="noConversion"/>
  </si>
  <si>
    <t xml:space="preserve">점검일자입력 형식:  0/0 </t>
    <phoneticPr fontId="9" type="noConversion"/>
  </si>
  <si>
    <t>홍 길 동 (인)</t>
    <phoneticPr fontId="9" type="noConversion"/>
  </si>
  <si>
    <t xml:space="preserve">점검일자입력 형식:  0/0 </t>
    <phoneticPr fontId="9" type="noConversion"/>
  </si>
  <si>
    <t xml:space="preserve">점검일자입력 형식:  0/0 </t>
    <phoneticPr fontId="9" type="noConversion"/>
  </si>
  <si>
    <t>1층</t>
  </si>
  <si>
    <t>기초층</t>
  </si>
  <si>
    <t xml:space="preserve">점검일자입력 형식:  0/0 </t>
    <phoneticPr fontId="9" type="noConversion"/>
  </si>
  <si>
    <t xml:space="preserve">점검일자입력 형식:  0/0 </t>
    <phoneticPr fontId="9" type="noConversion"/>
  </si>
  <si>
    <t>감리업무 착수준비</t>
    <phoneticPr fontId="9" type="noConversion"/>
  </si>
  <si>
    <t>설계도서 검토확인</t>
    <phoneticPr fontId="9" type="noConversion"/>
  </si>
  <si>
    <t>- 구조도와 관련된 설계도서 확인
- 특기시방서 확인
- 각종 사용 재료 및 명기 확인
- 설계도서 누락 및 상호 불일치 사항의 건축주 보고</t>
    <phoneticPr fontId="9" type="noConversion"/>
  </si>
  <si>
    <t>- 공사 관련 설계도서 인수 확인서 작성
- 허가도서 및 허가 조건 확인
- 착공도서 및 각종 조건 확인</t>
    <phoneticPr fontId="9" type="noConversion"/>
  </si>
  <si>
    <t>공사감리자의 시공지도 및 시공확인∙검토</t>
    <phoneticPr fontId="9" type="noConversion"/>
  </si>
  <si>
    <t>- 토지의 굴착부분에 대한 정리 확인
- 기초 및 구조체의 규격 또는 단면적, 철근의 가공 및 배근, 콘크리트의 배합 타설 및 양생 등 확인
- 주요 구조부용 재료의 설계도서 일치여부 확인
- 건축물의 위치 및 배치, 건폐율, 용적률의 설계도서와 적합 여부 확인</t>
    <phoneticPr fontId="9" type="noConversion"/>
  </si>
  <si>
    <t>- 경계명시 측량 결과 확인- 주요공종별 설계도서 내용과 일치 여부 검사∙확인- 시공현장 공사감리 체크리스트 작성</t>
    <phoneticPr fontId="9" type="noConversion"/>
  </si>
  <si>
    <t>품질관리</t>
    <phoneticPr fontId="9" type="noConversion"/>
  </si>
  <si>
    <t>- 시험성적서 확인</t>
    <phoneticPr fontId="9" type="noConversion"/>
  </si>
  <si>
    <t>안전관리</t>
    <phoneticPr fontId="9" type="noConversion"/>
  </si>
  <si>
    <t>단계별 감리 체크리스트 대장</t>
    <phoneticPr fontId="9" type="noConversion"/>
  </si>
  <si>
    <t>공사계획서등의확인·검토</t>
    <phoneticPr fontId="9" type="noConversion"/>
  </si>
  <si>
    <t>사용승인 등의 신청</t>
    <phoneticPr fontId="9" type="noConversion"/>
  </si>
  <si>
    <r>
      <rPr>
        <b/>
        <sz val="10"/>
        <color rgb="FF000000"/>
        <rFont val="굴림"/>
        <family val="3"/>
        <charset val="129"/>
      </rPr>
      <t>사용승인 신청서 확인</t>
    </r>
    <r>
      <rPr>
        <sz val="10"/>
        <color rgb="FF000000"/>
        <rFont val="굴림"/>
        <family val="3"/>
        <charset val="129"/>
      </rPr>
      <t xml:space="preserve">
</t>
    </r>
    <r>
      <rPr>
        <b/>
        <sz val="10"/>
        <color rgb="FF000000"/>
        <rFont val="굴림"/>
        <family val="3"/>
        <charset val="129"/>
      </rPr>
      <t>사용승인시 검사</t>
    </r>
    <r>
      <rPr>
        <sz val="10"/>
        <color rgb="FF000000"/>
        <rFont val="굴림"/>
        <family val="3"/>
        <charset val="129"/>
      </rPr>
      <t xml:space="preserve">
</t>
    </r>
    <r>
      <rPr>
        <sz val="9"/>
        <color rgb="FF000000"/>
        <rFont val="굴림"/>
        <family val="3"/>
        <charset val="129"/>
      </rPr>
      <t>- 건축공사가 설계도면 및 시방서에 적합한 시공상태 확인
- 주요자재의 사용 여부 확인</t>
    </r>
    <r>
      <rPr>
        <sz val="10"/>
        <color rgb="FF000000"/>
        <rFont val="굴림"/>
        <family val="3"/>
        <charset val="129"/>
      </rPr>
      <t xml:space="preserve">
</t>
    </r>
    <r>
      <rPr>
        <b/>
        <sz val="10"/>
        <color rgb="FF000000"/>
        <rFont val="굴림"/>
        <family val="3"/>
        <charset val="129"/>
      </rPr>
      <t>건축공사용 시설, 잉여자재, 폐기물, 가건물의 제거 및 기타 주변의 원상복구 정리사항 확인</t>
    </r>
    <r>
      <rPr>
        <sz val="10"/>
        <color rgb="FF000000"/>
        <rFont val="굴림"/>
        <family val="3"/>
        <charset val="129"/>
      </rPr>
      <t xml:space="preserve">
</t>
    </r>
    <r>
      <rPr>
        <sz val="9"/>
        <color rgb="FF000000"/>
        <rFont val="굴림"/>
        <family val="3"/>
        <charset val="129"/>
      </rPr>
      <t>- 제반 서류 및 각종 검사합격필증 확인
임시 사용승인시 검사
- 건축공사가 설계도면 및 시방서에 적합한 시공상태 확인
- 주요자재의 사용 여부 확인
- 임시사용 신청부분이 구조, 소방, 피난 및 위생 등에 있어 각종 검사 합격필증 확인</t>
    </r>
    <r>
      <rPr>
        <sz val="10"/>
        <color rgb="FF000000"/>
        <rFont val="굴림"/>
        <family val="3"/>
        <charset val="129"/>
      </rPr>
      <t xml:space="preserve">
</t>
    </r>
    <r>
      <rPr>
        <b/>
        <sz val="10"/>
        <color rgb="FF000000"/>
        <rFont val="굴림"/>
        <family val="3"/>
        <charset val="129"/>
      </rPr>
      <t>사용승인 현장조사·검사 및 확인에 의한 조치결과 확인</t>
    </r>
    <phoneticPr fontId="9" type="noConversion"/>
  </si>
  <si>
    <t>감리계약일</t>
    <phoneticPr fontId="9" type="noConversion"/>
  </si>
  <si>
    <t>2017/05/03</t>
    <phoneticPr fontId="9" type="noConversion"/>
  </si>
  <si>
    <t>~</t>
    <phoneticPr fontId="9" type="noConversion"/>
  </si>
  <si>
    <t>&lt; 아래 사항을 반듯이 읽고 기억해주세요. &gt;</t>
    <phoneticPr fontId="9" type="noConversion"/>
  </si>
  <si>
    <t>작성자 : 청남건축사사무소 김영호    H.P : 010-3744-9676</t>
    <phoneticPr fontId="9" type="noConversion"/>
  </si>
  <si>
    <t>공종별 감리 체크리스트 총괄표</t>
    <phoneticPr fontId="9" type="noConversion"/>
  </si>
  <si>
    <t>공종별 감리 체크리스트 대장</t>
    <phoneticPr fontId="9" type="noConversion"/>
  </si>
  <si>
    <t>2017/06/15</t>
    <phoneticPr fontId="9" type="noConversion"/>
  </si>
  <si>
    <t>- 재해예방 전문지도기관의 기술지도 여부 확인
- 안전관리자의 공사현장 배치 여부 확인</t>
    <phoneticPr fontId="9" type="noConversion"/>
  </si>
  <si>
    <t>주요공종 현장 시공관리 및 확인∙검토</t>
    <phoneticPr fontId="9" type="noConversion"/>
  </si>
  <si>
    <t>철근콘크리트</t>
  </si>
  <si>
    <t>1900. 01. 01</t>
    <phoneticPr fontId="9" type="noConversion"/>
  </si>
  <si>
    <t>00건축사사무소 0 00 (인)</t>
    <phoneticPr fontId="9" type="noConversion"/>
  </si>
  <si>
    <t>010-0000-0000</t>
    <phoneticPr fontId="9" type="noConversion"/>
  </si>
  <si>
    <t>00리 000 단독주택 신축공사</t>
    <phoneticPr fontId="9" type="noConversion"/>
  </si>
  <si>
    <r>
      <t>1. 위 표의 기본사항 입력하시면 이후 페이지의 동일한 입력란은 연동되어 채워집니다. 
2. 체크대장과 각 단계별, 공정별 체크리스트에 각 셀의 우측에 나타나는 "</t>
    </r>
    <r>
      <rPr>
        <sz val="10"/>
        <color theme="1"/>
        <rFont val="맑은 고딕"/>
        <family val="3"/>
        <charset val="129"/>
      </rPr>
      <t xml:space="preserve">▽" 표시를 누르면 각 셀에서 
   선택가능한 </t>
    </r>
    <r>
      <rPr>
        <sz val="10"/>
        <color theme="1"/>
        <rFont val="맑은 고딕"/>
        <family val="3"/>
        <charset val="129"/>
        <scheme val="minor"/>
      </rPr>
      <t xml:space="preserve">항목의 문자가 드롭되어 나타납니다. 
   해당되는 문자를 선택하시면 선택한 문자가 자동 기입됩니다. 
   (감리일지에서는 세부항목이 자동으로 명기됩니다.)
3. 체크리스트의 적합란에 나타나는 "▽" 표시를 누르면 ● 과 공백이 드롭되어 나타납니다. 
   ●를 선택하면 "적합"에 ●이 표시되며, 빈란을 선택하면... 부적합에 ● 이 표시됩니다. 
   조치사항에서 "▽" 표시 드롭박스의 "해당없음" 선택하시면 부적합에 ● 은 지워집니다. 
4. </t>
    </r>
    <r>
      <rPr>
        <b/>
        <sz val="10"/>
        <color rgb="FFFF0000"/>
        <rFont val="맑은 고딕"/>
        <family val="3"/>
        <charset val="129"/>
        <scheme val="minor"/>
      </rPr>
      <t>층수가 2층 이상인 경우</t>
    </r>
    <r>
      <rPr>
        <sz val="10"/>
        <color theme="1"/>
        <rFont val="맑은 고딕"/>
        <family val="3"/>
        <charset val="129"/>
        <scheme val="minor"/>
      </rPr>
      <t xml:space="preserve">는... 
   거푸집공사와 철.콘 공사 탭을 </t>
    </r>
    <r>
      <rPr>
        <b/>
        <sz val="10"/>
        <color rgb="FFFF0000"/>
        <rFont val="맑은 고딕"/>
        <family val="3"/>
        <charset val="129"/>
        <scheme val="minor"/>
      </rPr>
      <t>층수만큼 복사하셔서 사용</t>
    </r>
    <r>
      <rPr>
        <sz val="10"/>
        <color theme="1"/>
        <rFont val="맑은 고딕"/>
        <family val="3"/>
        <charset val="129"/>
        <scheme val="minor"/>
      </rPr>
      <t xml:space="preserve">하시고,
   </t>
    </r>
    <r>
      <rPr>
        <b/>
        <sz val="10"/>
        <color rgb="FFFF0000"/>
        <rFont val="맑은 고딕"/>
        <family val="3"/>
        <charset val="129"/>
        <scheme val="minor"/>
      </rPr>
      <t>감리일지는 해당되는 공정 이후로 "감리일지_원본"탭을 복사하여 사용</t>
    </r>
    <r>
      <rPr>
        <sz val="10"/>
        <color theme="1"/>
        <rFont val="맑은 고딕"/>
        <family val="3"/>
        <charset val="129"/>
        <scheme val="minor"/>
      </rPr>
      <t xml:space="preserve">합니다.
   "커튼월 공사", "현장사진"등 해당되지 않는 탭은 삭제하시면 됩니다. 
5. "현장사진" 탭의 사진부분에 마우스를 위치하시고 오른쪽버튼을 클릭하여 나타나는 
   팝업메뉴에서 "그림바꾸기"를 선택하여 촬영된 현장사진을 선택하시면 선택된 사진으로 
   변경됩니다. 
   "그림바꾸기"기능은 컴퓨터에서만 가능합니다. 스마트폰에서는 변경할 수 없습니다. 
6. 사용해보시고... 수정할 사항등... 의견주세요..         </t>
    </r>
    <phoneticPr fontId="9" type="noConversion"/>
  </si>
  <si>
    <t>제2017-신축허가-0000호</t>
    <phoneticPr fontId="9" type="noConversion"/>
  </si>
  <si>
    <t>말뚝공사</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</si>
</sst>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quot;년&quot;\ m&quot;월&quot;\ d&quot;일&quot;;@"/>
    <numFmt numFmtId="177" formatCode="yyyy&quot;/&quot;m&quot;/&quot;d;@"/>
    <numFmt numFmtId="178" formatCode="#&quot;층&quot;"/>
    <numFmt numFmtId="179" formatCode="0&quot;층&quot;"/>
    <numFmt numFmtId="180" formatCode="[$-F800]dddd\,\ mmmm\ dd\,\ yyyy"/>
    <numFmt numFmtId="181" formatCode="&quot;(&quot;\ ##\ &quot;층)&quot;"/>
  </numFmts>
  <fonts count="57" x14ac:knownFonts="1">
    <font>
      <sz val="11"/>
      <color theme="1"/>
      <name val="맑은 고딕"/>
      <family val="2"/>
      <charset val="129"/>
      <scheme val="minor"/>
    </font>
    <font>
      <sz val="11"/>
      <color rgb="FF0000FF"/>
      <name val="맑은 고딕"/>
      <family val="3"/>
      <charset val="129"/>
      <scheme val="minor"/>
    </font>
    <font>
      <sz val="11"/>
      <color rgb="FF0000FF"/>
      <name val="HY신명조"/>
      <family val="1"/>
      <charset val="129"/>
    </font>
    <font>
      <sz val="10"/>
      <color rgb="FF000000"/>
      <name val="맑은 고딕"/>
      <family val="3"/>
      <charset val="129"/>
      <scheme val="minor"/>
    </font>
    <font>
      <b/>
      <sz val="18"/>
      <color rgb="FF000000"/>
      <name val="맑은 고딕"/>
      <family val="3"/>
      <charset val="129"/>
      <scheme val="minor"/>
    </font>
    <font>
      <b/>
      <sz val="10"/>
      <color rgb="FF000000"/>
      <name val="맑은 고딕"/>
      <family val="3"/>
      <charset val="129"/>
      <scheme val="minor"/>
    </font>
    <font>
      <b/>
      <sz val="10"/>
      <color rgb="FF000000"/>
      <name val="굴림"/>
      <family val="3"/>
      <charset val="129"/>
    </font>
    <font>
      <sz val="10"/>
      <color rgb="FF000000"/>
      <name val="굴림"/>
      <family val="3"/>
      <charset val="129"/>
    </font>
    <font>
      <sz val="10"/>
      <color rgb="FF000000"/>
      <name val="한컴바탕"/>
      <family val="1"/>
      <charset val="129"/>
    </font>
    <font>
      <sz val="8"/>
      <name val="맑은 고딕"/>
      <family val="2"/>
      <charset val="129"/>
      <scheme val="minor"/>
    </font>
    <font>
      <sz val="10"/>
      <color rgb="FF082108"/>
      <name val="맑은 고딕"/>
      <family val="3"/>
      <charset val="129"/>
      <scheme val="minor"/>
    </font>
    <font>
      <b/>
      <sz val="9"/>
      <color rgb="FF000000"/>
      <name val="맑은 고딕"/>
      <family val="3"/>
      <charset val="129"/>
      <scheme val="minor"/>
    </font>
    <font>
      <sz val="9"/>
      <color rgb="FF000000"/>
      <name val="맑은 고딕"/>
      <family val="3"/>
      <charset val="129"/>
      <scheme val="minor"/>
    </font>
    <font>
      <sz val="11"/>
      <color rgb="FF000000"/>
      <name val="맑은 고딕"/>
      <family val="3"/>
      <charset val="129"/>
      <scheme val="minor"/>
    </font>
    <font>
      <sz val="8"/>
      <color rgb="FF000000"/>
      <name val="맑은 고딕"/>
      <family val="3"/>
      <charset val="129"/>
      <scheme val="minor"/>
    </font>
    <font>
      <sz val="14"/>
      <color theme="1"/>
      <name val="맑은 고딕"/>
      <family val="2"/>
      <charset val="129"/>
      <scheme val="minor"/>
    </font>
    <font>
      <sz val="14"/>
      <color theme="1"/>
      <name val="맑은 고딕"/>
      <family val="3"/>
      <charset val="129"/>
      <scheme val="minor"/>
    </font>
    <font>
      <b/>
      <sz val="10"/>
      <color rgb="FFFF4546"/>
      <name val="함초롬바탕"/>
      <family val="1"/>
      <charset val="129"/>
    </font>
    <font>
      <sz val="10"/>
      <color rgb="FF082108"/>
      <name val="굴림"/>
      <family val="3"/>
      <charset val="129"/>
    </font>
    <font>
      <sz val="6"/>
      <color rgb="FF000000"/>
      <name val="굴림"/>
      <family val="3"/>
      <charset val="129"/>
    </font>
    <font>
      <sz val="9"/>
      <color rgb="FF082108"/>
      <name val="맑은 고딕"/>
      <family val="3"/>
      <charset val="129"/>
      <scheme val="minor"/>
    </font>
    <font>
      <sz val="9"/>
      <color rgb="FF000000"/>
      <name val="굴림"/>
      <family val="3"/>
      <charset val="129"/>
    </font>
    <font>
      <sz val="16"/>
      <color rgb="FF000000"/>
      <name val="굴림"/>
      <family val="3"/>
      <charset val="129"/>
    </font>
    <font>
      <b/>
      <sz val="16"/>
      <color rgb="FF000000"/>
      <name val="맑은 고딕"/>
      <family val="3"/>
      <charset val="129"/>
      <scheme val="minor"/>
    </font>
    <font>
      <sz val="8.6"/>
      <color rgb="FF000000"/>
      <name val="맑은 고딕"/>
      <family val="3"/>
      <charset val="129"/>
      <scheme val="minor"/>
    </font>
    <font>
      <sz val="8.9"/>
      <color rgb="FF000000"/>
      <name val="맑은 고딕"/>
      <family val="3"/>
      <charset val="129"/>
      <scheme val="minor"/>
    </font>
    <font>
      <sz val="7"/>
      <color rgb="FF000000"/>
      <name val="맑은 고딕"/>
      <family val="3"/>
      <charset val="129"/>
      <scheme val="minor"/>
    </font>
    <font>
      <sz val="9.5"/>
      <color rgb="FF000000"/>
      <name val="맑은 고딕"/>
      <family val="3"/>
      <charset val="129"/>
      <scheme val="minor"/>
    </font>
    <font>
      <sz val="9"/>
      <color theme="1"/>
      <name val="맑은 고딕"/>
      <family val="2"/>
      <charset val="129"/>
      <scheme val="minor"/>
    </font>
    <font>
      <sz val="9"/>
      <color theme="1"/>
      <name val="맑은 고딕"/>
      <family val="3"/>
      <charset val="129"/>
      <scheme val="minor"/>
    </font>
    <font>
      <sz val="9"/>
      <color rgb="FFFF0000"/>
      <name val="맑은 고딕"/>
      <family val="3"/>
      <charset val="129"/>
      <scheme val="minor"/>
    </font>
    <font>
      <sz val="8.5"/>
      <color rgb="FF000000"/>
      <name val="맑은 고딕"/>
      <family val="3"/>
      <charset val="129"/>
      <scheme val="minor"/>
    </font>
    <font>
      <sz val="10"/>
      <color rgb="FF082108"/>
      <name val="맑은 고딕"/>
      <family val="3"/>
      <charset val="129"/>
    </font>
    <font>
      <sz val="10"/>
      <color theme="0"/>
      <name val="굴림"/>
      <family val="3"/>
      <charset val="129"/>
    </font>
    <font>
      <sz val="9"/>
      <color indexed="81"/>
      <name val="Tahoma"/>
      <family val="2"/>
    </font>
    <font>
      <b/>
      <sz val="9"/>
      <color indexed="81"/>
      <name val="Tahoma"/>
      <family val="2"/>
    </font>
    <font>
      <sz val="9"/>
      <color indexed="81"/>
      <name val="돋움"/>
      <family val="3"/>
      <charset val="129"/>
    </font>
    <font>
      <sz val="11"/>
      <color rgb="FF000000"/>
      <name val="맑은 고딕"/>
      <family val="3"/>
      <charset val="129"/>
    </font>
    <font>
      <sz val="8"/>
      <color rgb="FF0000FF"/>
      <name val="맑은 고딕"/>
      <family val="3"/>
      <charset val="129"/>
      <scheme val="minor"/>
    </font>
    <font>
      <sz val="8"/>
      <color rgb="FF0000FF"/>
      <name val="돋움체"/>
      <family val="3"/>
      <charset val="129"/>
    </font>
    <font>
      <sz val="8"/>
      <color rgb="FF000000"/>
      <name val="돋움"/>
      <family val="3"/>
      <charset val="129"/>
    </font>
    <font>
      <sz val="8"/>
      <color rgb="FF0000FF"/>
      <name val="돋움"/>
      <family val="3"/>
      <charset val="129"/>
    </font>
    <font>
      <sz val="16"/>
      <color rgb="FF000000"/>
      <name val="맑은 고딕"/>
      <family val="3"/>
      <charset val="129"/>
      <scheme val="minor"/>
    </font>
    <font>
      <sz val="8"/>
      <color rgb="FF000000"/>
      <name val="돋움체"/>
      <family val="3"/>
      <charset val="129"/>
    </font>
    <font>
      <sz val="11"/>
      <color rgb="FF000000"/>
      <name val="돋움체"/>
      <family val="3"/>
      <charset val="129"/>
    </font>
    <font>
      <sz val="2"/>
      <color rgb="FF000000"/>
      <name val="돋움체"/>
      <family val="3"/>
      <charset val="129"/>
    </font>
    <font>
      <sz val="11"/>
      <color rgb="FF000000"/>
      <name val="돋움"/>
      <family val="3"/>
      <charset val="129"/>
    </font>
    <font>
      <sz val="2"/>
      <color rgb="FF000000"/>
      <name val="돋움"/>
      <family val="3"/>
      <charset val="129"/>
    </font>
    <font>
      <sz val="1"/>
      <color rgb="FF000000"/>
      <name val="돋움"/>
      <family val="3"/>
      <charset val="129"/>
    </font>
    <font>
      <sz val="12"/>
      <color theme="1"/>
      <name val="맑은 고딕"/>
      <family val="2"/>
      <charset val="129"/>
      <scheme val="minor"/>
    </font>
    <font>
      <sz val="16"/>
      <color theme="1"/>
      <name val="맑은 고딕"/>
      <family val="2"/>
      <charset val="129"/>
      <scheme val="minor"/>
    </font>
    <font>
      <sz val="10"/>
      <color theme="1"/>
      <name val="맑은 고딕"/>
      <family val="3"/>
      <charset val="129"/>
      <scheme val="minor"/>
    </font>
    <font>
      <sz val="10"/>
      <color theme="1"/>
      <name val="맑은 고딕"/>
      <family val="2"/>
      <charset val="129"/>
      <scheme val="minor"/>
    </font>
    <font>
      <sz val="8"/>
      <color theme="1"/>
      <name val="맑은 고딕"/>
      <family val="2"/>
      <charset val="129"/>
      <scheme val="minor"/>
    </font>
    <font>
      <b/>
      <sz val="10"/>
      <color rgb="FFFF0000"/>
      <name val="맑은 고딕"/>
      <family val="3"/>
      <charset val="129"/>
      <scheme val="minor"/>
    </font>
    <font>
      <b/>
      <sz val="12"/>
      <color rgb="FFFF0000"/>
      <name val="맑은 고딕"/>
      <family val="3"/>
      <charset val="129"/>
      <scheme val="minor"/>
    </font>
    <font>
      <sz val="10"/>
      <color theme="1"/>
      <name val="맑은 고딕"/>
      <family val="3"/>
      <charset val="129"/>
    </font>
  </fonts>
  <fills count="11">
    <fill>
      <patternFill patternType="none"/>
    </fill>
    <fill>
      <patternFill patternType="gray125"/>
    </fill>
    <fill>
      <patternFill patternType="solid">
        <fgColor rgb="FFC0C0C0"/>
        <bgColor indexed="64"/>
      </patternFill>
    </fill>
    <fill>
      <patternFill patternType="solid">
        <fgColor rgb="FFCCCCCC"/>
        <bgColor indexed="64"/>
      </patternFill>
    </fill>
    <fill>
      <patternFill patternType="solid">
        <fgColor rgb="FFE5E5E5"/>
        <bgColor indexed="64"/>
      </patternFill>
    </fill>
    <fill>
      <patternFill patternType="solid">
        <fgColor rgb="FFF2F2F2"/>
        <bgColor indexed="64"/>
      </patternFill>
    </fill>
    <fill>
      <patternFill patternType="solid">
        <fgColor rgb="FFECECEC"/>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128">
    <border>
      <left/>
      <right/>
      <top/>
      <bottom/>
      <diagonal/>
    </border>
    <border>
      <left style="thick">
        <color rgb="FF000000"/>
      </left>
      <right style="thin">
        <color rgb="FF000000"/>
      </right>
      <top style="thick">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style="thick">
        <color rgb="FF000000"/>
      </bottom>
      <diagonal/>
    </border>
    <border>
      <left/>
      <right/>
      <top/>
      <bottom style="thick">
        <color rgb="FF000000"/>
      </bottom>
      <diagonal/>
    </border>
    <border>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right/>
      <top style="thick">
        <color rgb="FF000000"/>
      </top>
      <bottom/>
      <diagonal/>
    </border>
    <border>
      <left/>
      <right style="thin">
        <color rgb="FF000000"/>
      </right>
      <top style="thick">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ck">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ck">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style="thick">
        <color rgb="FF000000"/>
      </bottom>
      <diagonal/>
    </border>
    <border>
      <left style="thin">
        <color rgb="FF000000"/>
      </left>
      <right/>
      <top/>
      <bottom/>
      <diagonal/>
    </border>
    <border>
      <left/>
      <right/>
      <top/>
      <bottom style="thick">
        <color indexed="64"/>
      </bottom>
      <diagonal/>
    </border>
    <border>
      <left style="thin">
        <color rgb="FF000000"/>
      </left>
      <right/>
      <top/>
      <bottom style="thick">
        <color indexed="64"/>
      </bottom>
      <diagonal/>
    </border>
    <border>
      <left/>
      <right style="thin">
        <color rgb="FF000000"/>
      </right>
      <top/>
      <bottom style="thick">
        <color indexed="64"/>
      </bottom>
      <diagonal/>
    </border>
    <border>
      <left style="thin">
        <color rgb="FF000000"/>
      </left>
      <right style="thin">
        <color rgb="FF000000"/>
      </right>
      <top style="thin">
        <color rgb="FF000000"/>
      </top>
      <bottom style="thick">
        <color indexed="64"/>
      </bottom>
      <diagonal/>
    </border>
    <border>
      <left/>
      <right style="thin">
        <color rgb="FF000000"/>
      </right>
      <top style="thick">
        <color indexed="64"/>
      </top>
      <bottom style="thin">
        <color indexed="64"/>
      </bottom>
      <diagonal/>
    </border>
    <border>
      <left/>
      <right/>
      <top style="thick">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thick">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ck">
        <color rgb="FF000000"/>
      </left>
      <right style="thin">
        <color rgb="FF000000"/>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top style="thin">
        <color rgb="FF000000"/>
      </top>
      <bottom/>
      <diagonal/>
    </border>
    <border>
      <left/>
      <right style="thick">
        <color rgb="FF000000"/>
      </right>
      <top style="thin">
        <color rgb="FF000000"/>
      </top>
      <bottom/>
      <diagonal/>
    </border>
    <border>
      <left/>
      <right style="thick">
        <color rgb="FF000000"/>
      </right>
      <top/>
      <bottom style="thin">
        <color rgb="FF000000"/>
      </bottom>
      <diagonal/>
    </border>
    <border>
      <left/>
      <right style="thick">
        <color rgb="FF000000"/>
      </right>
      <top/>
      <bottom/>
      <diagonal/>
    </border>
    <border>
      <left style="thick">
        <color rgb="FF000000"/>
      </left>
      <right/>
      <top style="thick">
        <color rgb="FF000000"/>
      </top>
      <bottom style="thin">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style="thin">
        <color rgb="FF000000"/>
      </right>
      <top style="thick">
        <color rgb="FF000000"/>
      </top>
      <bottom style="thick">
        <color rgb="FF000000"/>
      </bottom>
      <diagonal/>
    </border>
    <border>
      <left/>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bottom style="thick">
        <color rgb="FF000000"/>
      </bottom>
      <diagonal/>
    </border>
    <border>
      <left/>
      <right/>
      <top style="thin">
        <color rgb="FF000000"/>
      </top>
      <bottom style="thin">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right/>
      <top style="thick">
        <color indexed="64"/>
      </top>
      <bottom style="thick">
        <color indexed="64"/>
      </bottom>
      <diagonal/>
    </border>
    <border>
      <left style="thin">
        <color rgb="FF000000"/>
      </left>
      <right/>
      <top style="thin">
        <color rgb="FF000000"/>
      </top>
      <bottom style="thick">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ck">
        <color indexed="64"/>
      </bottom>
      <diagonal/>
    </border>
    <border>
      <left style="thin">
        <color rgb="FF000000"/>
      </left>
      <right/>
      <top style="thick">
        <color rgb="FF000000"/>
      </top>
      <bottom style="thick">
        <color indexed="64"/>
      </bottom>
      <diagonal/>
    </border>
    <border>
      <left style="thin">
        <color rgb="FF000000"/>
      </left>
      <right style="thin">
        <color rgb="FF000000"/>
      </right>
      <top style="thick">
        <color rgb="FF000000"/>
      </top>
      <bottom style="thick">
        <color indexed="64"/>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rgb="FF000000"/>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medium">
        <color rgb="FF000000"/>
      </bottom>
      <diagonal/>
    </border>
    <border>
      <left/>
      <right/>
      <top style="medium">
        <color rgb="FF000000"/>
      </top>
      <bottom style="thin">
        <color rgb="FF5D5D5D"/>
      </bottom>
      <diagonal/>
    </border>
    <border>
      <left/>
      <right/>
      <top style="thin">
        <color rgb="FF5D5D5D"/>
      </top>
      <bottom style="thin">
        <color rgb="FF5D5D5D"/>
      </bottom>
      <diagonal/>
    </border>
    <border>
      <left/>
      <right style="thin">
        <color rgb="FF5D5D5D"/>
      </right>
      <top style="thin">
        <color rgb="FF5D5D5D"/>
      </top>
      <bottom style="thin">
        <color rgb="FF5D5D5D"/>
      </bottom>
      <diagonal/>
    </border>
    <border>
      <left/>
      <right/>
      <top style="thin">
        <color rgb="FF5D5D5D"/>
      </top>
      <bottom style="medium">
        <color rgb="FF000000"/>
      </bottom>
      <diagonal/>
    </border>
    <border>
      <left/>
      <right/>
      <top style="medium">
        <color rgb="FF000000"/>
      </top>
      <bottom style="medium">
        <color rgb="FF000000"/>
      </bottom>
      <diagonal/>
    </border>
    <border>
      <left/>
      <right/>
      <top style="thick">
        <color rgb="FF5D5D5D"/>
      </top>
      <bottom style="thin">
        <color rgb="FF5D5D5D"/>
      </bottom>
      <diagonal/>
    </border>
    <border>
      <left/>
      <right/>
      <top style="thin">
        <color rgb="FF5D5D5D"/>
      </top>
      <bottom/>
      <diagonal/>
    </border>
    <border>
      <left/>
      <right/>
      <top style="medium">
        <color rgb="FF000000"/>
      </top>
      <bottom/>
      <diagonal/>
    </border>
    <border>
      <left/>
      <right style="thin">
        <color rgb="FF5D5D5D"/>
      </right>
      <top style="medium">
        <color rgb="FF000000"/>
      </top>
      <bottom/>
      <diagonal/>
    </border>
    <border>
      <left/>
      <right/>
      <top/>
      <bottom style="thin">
        <color rgb="FF5D5D5D"/>
      </bottom>
      <diagonal/>
    </border>
    <border>
      <left/>
      <right style="thin">
        <color rgb="FF5D5D5D"/>
      </right>
      <top/>
      <bottom style="thin">
        <color rgb="FF5D5D5D"/>
      </bottom>
      <diagonal/>
    </border>
    <border>
      <left style="thin">
        <color rgb="FF5D5D5D"/>
      </left>
      <right/>
      <top style="medium">
        <color rgb="FF000000"/>
      </top>
      <bottom/>
      <diagonal/>
    </border>
    <border>
      <left style="thin">
        <color rgb="FF5D5D5D"/>
      </left>
      <right/>
      <top/>
      <bottom style="thin">
        <color rgb="FF5D5D5D"/>
      </bottom>
      <diagonal/>
    </border>
    <border>
      <left style="thin">
        <color rgb="FF5D5D5D"/>
      </left>
      <right/>
      <top style="thin">
        <color rgb="FF5D5D5D"/>
      </top>
      <bottom style="thin">
        <color rgb="FF5D5D5D"/>
      </bottom>
      <diagonal/>
    </border>
    <border>
      <left/>
      <right style="thin">
        <color rgb="FF5D5D5D"/>
      </right>
      <top/>
      <bottom/>
      <diagonal/>
    </border>
    <border>
      <left/>
      <right style="thin">
        <color rgb="FF5D5D5D"/>
      </right>
      <top/>
      <bottom style="medium">
        <color rgb="FF000000"/>
      </bottom>
      <diagonal/>
    </border>
    <border>
      <left style="thin">
        <color rgb="FF5D5D5D"/>
      </left>
      <right/>
      <top/>
      <bottom style="medium">
        <color rgb="FF000000"/>
      </bottom>
      <diagonal/>
    </border>
    <border>
      <left/>
      <right/>
      <top/>
      <bottom style="thick">
        <color rgb="FF5D5D5D"/>
      </bottom>
      <diagonal/>
    </border>
    <border>
      <left/>
      <right style="thin">
        <color rgb="FF5D5D5D"/>
      </right>
      <top style="thin">
        <color rgb="FF5D5D5D"/>
      </top>
      <bottom/>
      <diagonal/>
    </border>
    <border>
      <left style="thin">
        <color rgb="FF5D5D5D"/>
      </left>
      <right/>
      <top style="thin">
        <color rgb="FF5D5D5D"/>
      </top>
      <bottom/>
      <diagonal/>
    </border>
    <border>
      <left style="thin">
        <color rgb="FF000000"/>
      </left>
      <right style="thick">
        <color rgb="FF000000"/>
      </right>
      <top/>
      <bottom/>
      <diagonal/>
    </border>
    <border>
      <left/>
      <right/>
      <top style="dotted">
        <color indexed="64"/>
      </top>
      <bottom style="dotted">
        <color indexed="64"/>
      </bottom>
      <diagonal/>
    </border>
    <border>
      <left/>
      <right style="thin">
        <color rgb="FF5D5D5D"/>
      </right>
      <top style="dotted">
        <color indexed="64"/>
      </top>
      <bottom style="dotted">
        <color indexed="64"/>
      </bottom>
      <diagonal/>
    </border>
    <border>
      <left style="thin">
        <color rgb="FF5D5D5D"/>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ck">
        <color indexed="64"/>
      </top>
      <bottom style="thin">
        <color indexed="64"/>
      </bottom>
      <diagonal/>
    </border>
    <border>
      <left style="thin">
        <color rgb="FF000000"/>
      </left>
      <right style="thin">
        <color indexed="64"/>
      </right>
      <top style="thick">
        <color indexed="64"/>
      </top>
      <bottom style="thin">
        <color rgb="FF000000"/>
      </bottom>
      <diagonal/>
    </border>
    <border>
      <left style="thin">
        <color indexed="64"/>
      </left>
      <right style="thin">
        <color indexed="64"/>
      </right>
      <top style="thick">
        <color indexed="64"/>
      </top>
      <bottom style="thick">
        <color indexed="64"/>
      </bottom>
      <diagonal/>
    </border>
  </borders>
  <cellStyleXfs count="2">
    <xf numFmtId="0" fontId="0" fillId="0" borderId="0">
      <alignment vertical="center"/>
    </xf>
    <xf numFmtId="0" fontId="37" fillId="0" borderId="0">
      <alignment vertical="center"/>
    </xf>
  </cellStyleXfs>
  <cellXfs count="717">
    <xf numFmtId="0" fontId="0" fillId="0" borderId="0" xfId="0">
      <alignment vertical="center"/>
    </xf>
    <xf numFmtId="0" fontId="3" fillId="0" borderId="10" xfId="0" applyFont="1" applyBorder="1" applyAlignment="1">
      <alignment horizontal="center" vertical="center" wrapText="1"/>
    </xf>
    <xf numFmtId="0" fontId="12"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12" fillId="0" borderId="14" xfId="0" applyFont="1" applyBorder="1" applyAlignment="1">
      <alignment horizontal="justify" vertical="center" wrapText="1"/>
    </xf>
    <xf numFmtId="0" fontId="0" fillId="0" borderId="31" xfId="0" applyBorder="1" applyAlignment="1">
      <alignment vertical="center" wrapText="1"/>
    </xf>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0" fontId="0" fillId="0" borderId="33" xfId="0" applyBorder="1" applyAlignment="1">
      <alignment vertical="center" wrapText="1"/>
    </xf>
    <xf numFmtId="0" fontId="0" fillId="0" borderId="5" xfId="0" applyBorder="1" applyAlignment="1">
      <alignment vertical="center" wrapText="1"/>
    </xf>
    <xf numFmtId="0" fontId="12" fillId="0" borderId="1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4" xfId="0" applyFont="1" applyBorder="1" applyAlignment="1">
      <alignment horizontal="center" vertical="center" wrapText="1"/>
    </xf>
    <xf numFmtId="0" fontId="3" fillId="0" borderId="9" xfId="0" applyFont="1" applyBorder="1" applyAlignment="1">
      <alignment horizontal="center" vertical="center" wrapText="1"/>
    </xf>
    <xf numFmtId="0" fontId="5" fillId="4" borderId="64" xfId="0" applyFont="1" applyFill="1" applyBorder="1" applyAlignment="1">
      <alignment horizontal="center" vertical="center" wrapText="1"/>
    </xf>
    <xf numFmtId="0" fontId="3" fillId="0" borderId="3"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3" xfId="0" applyFont="1" applyBorder="1" applyAlignment="1">
      <alignment horizontal="center" vertical="center" wrapText="1"/>
    </xf>
    <xf numFmtId="0" fontId="25" fillId="0" borderId="9" xfId="0" applyFont="1" applyBorder="1" applyAlignment="1">
      <alignment horizontal="justify" vertical="center" wrapText="1"/>
    </xf>
    <xf numFmtId="0" fontId="3"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31" xfId="0" applyBorder="1">
      <alignment vertical="center"/>
    </xf>
    <xf numFmtId="0" fontId="0" fillId="0" borderId="27" xfId="0" applyBorder="1">
      <alignment vertical="center"/>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62" xfId="0" applyFont="1" applyBorder="1" applyAlignment="1">
      <alignment horizontal="center" vertical="center" wrapText="1"/>
    </xf>
    <xf numFmtId="0" fontId="24" fillId="0" borderId="5" xfId="0" applyFont="1" applyBorder="1" applyAlignment="1">
      <alignment horizontal="center" vertical="center" wrapText="1"/>
    </xf>
    <xf numFmtId="0" fontId="30" fillId="0" borderId="9" xfId="0" applyFont="1" applyBorder="1" applyAlignment="1">
      <alignment horizontal="justify" vertical="center" wrapText="1"/>
    </xf>
    <xf numFmtId="0" fontId="31" fillId="0" borderId="10" xfId="0" applyFont="1" applyBorder="1" applyAlignment="1">
      <alignment horizontal="center" vertical="center" wrapText="1"/>
    </xf>
    <xf numFmtId="0" fontId="31" fillId="0" borderId="5" xfId="0" applyFont="1" applyBorder="1" applyAlignment="1">
      <alignment horizontal="center" vertical="center" wrapText="1"/>
    </xf>
    <xf numFmtId="0" fontId="3" fillId="0" borderId="0" xfId="0" applyFont="1" applyFill="1" applyBorder="1" applyAlignment="1">
      <alignment horizontal="center" vertical="center" wrapText="1"/>
    </xf>
    <xf numFmtId="0" fontId="12" fillId="0" borderId="10" xfId="0" applyFont="1" applyBorder="1" applyAlignment="1">
      <alignment horizontal="justify" vertical="center" wrapText="1"/>
    </xf>
    <xf numFmtId="0" fontId="12"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79" xfId="0" applyFont="1" applyBorder="1" applyAlignment="1">
      <alignment horizontal="center" vertical="center" wrapText="1"/>
    </xf>
    <xf numFmtId="0" fontId="3" fillId="0" borderId="78"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0" xfId="0" applyAlignment="1">
      <alignment horizontal="left" vertical="center" indent="1"/>
    </xf>
    <xf numFmtId="0" fontId="0" fillId="0" borderId="0" xfId="0" applyProtection="1">
      <alignment vertical="center"/>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0" fillId="0" borderId="0" xfId="0" applyProtection="1">
      <alignment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0" fillId="0" borderId="0" xfId="0" applyBorder="1" applyAlignment="1" applyProtection="1">
      <alignment vertical="center"/>
      <protection locked="0"/>
    </xf>
    <xf numFmtId="0" fontId="10" fillId="0" borderId="5" xfId="0" applyFont="1" applyBorder="1" applyAlignment="1" applyProtection="1">
      <alignment horizontal="center" vertical="center" wrapText="1"/>
      <protection locked="0"/>
    </xf>
    <xf numFmtId="0" fontId="0" fillId="0" borderId="43" xfId="0" applyBorder="1" applyProtection="1">
      <alignment vertical="center"/>
      <protection locked="0"/>
    </xf>
    <xf numFmtId="0" fontId="3" fillId="0" borderId="9"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12"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2" fillId="0" borderId="3" xfId="0" applyFont="1" applyBorder="1" applyAlignment="1" applyProtection="1">
      <alignment horizontal="justify" vertical="center" wrapText="1"/>
      <protection locked="0"/>
    </xf>
    <xf numFmtId="0" fontId="12" fillId="0" borderId="9" xfId="0" applyFont="1" applyBorder="1" applyAlignment="1" applyProtection="1">
      <alignment horizontal="justify" vertical="center" wrapText="1"/>
    </xf>
    <xf numFmtId="0" fontId="12" fillId="0" borderId="9" xfId="0" applyFont="1" applyBorder="1" applyAlignment="1" applyProtection="1">
      <alignment horizontal="left" vertical="center" wrapText="1"/>
    </xf>
    <xf numFmtId="0" fontId="12" fillId="0" borderId="14" xfId="0" applyFont="1" applyBorder="1" applyAlignment="1" applyProtection="1">
      <alignment horizontal="justify" vertical="center" wrapText="1"/>
    </xf>
    <xf numFmtId="0" fontId="12" fillId="0" borderId="3" xfId="0" applyFont="1" applyBorder="1" applyAlignment="1" applyProtection="1">
      <alignment horizontal="center" vertical="center" wrapText="1"/>
    </xf>
    <xf numFmtId="0" fontId="12" fillId="0" borderId="3" xfId="0" applyFont="1" applyBorder="1" applyAlignment="1" applyProtection="1">
      <alignment horizontal="justify" vertical="center" wrapText="1"/>
    </xf>
    <xf numFmtId="0" fontId="12" fillId="0" borderId="10"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0" fillId="0" borderId="33" xfId="0" applyBorder="1" applyAlignment="1" applyProtection="1">
      <alignment vertical="center" wrapText="1"/>
    </xf>
    <xf numFmtId="0" fontId="0" fillId="0" borderId="5" xfId="0" applyBorder="1" applyAlignment="1" applyProtection="1">
      <alignment vertical="center" wrapText="1"/>
    </xf>
    <xf numFmtId="0" fontId="14" fillId="0" borderId="9" xfId="0" applyFont="1" applyBorder="1" applyAlignment="1" applyProtection="1">
      <alignment horizontal="justify" vertical="center" wrapText="1"/>
    </xf>
    <xf numFmtId="0" fontId="12" fillId="0" borderId="15" xfId="0" applyFont="1" applyBorder="1" applyAlignment="1" applyProtection="1">
      <alignment horizontal="center" vertical="center" wrapText="1"/>
    </xf>
    <xf numFmtId="0" fontId="12" fillId="0" borderId="36" xfId="0" applyFont="1" applyBorder="1" applyAlignment="1" applyProtection="1">
      <alignment horizontal="justify" vertical="center" wrapText="1"/>
    </xf>
    <xf numFmtId="0" fontId="11" fillId="4" borderId="9" xfId="0" applyFont="1" applyFill="1" applyBorder="1" applyAlignment="1" applyProtection="1">
      <alignment horizontal="center" vertical="center" wrapText="1"/>
    </xf>
    <xf numFmtId="0" fontId="5" fillId="0" borderId="41"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right" vertical="center" indent="1"/>
      <protection locked="0"/>
    </xf>
    <xf numFmtId="0" fontId="13" fillId="0" borderId="0" xfId="0" applyFont="1" applyAlignment="1" applyProtection="1">
      <alignment horizontal="right" vertical="center"/>
      <protection locked="0"/>
    </xf>
    <xf numFmtId="0" fontId="13" fillId="0" borderId="18" xfId="0" applyFont="1" applyBorder="1" applyAlignment="1" applyProtection="1">
      <alignment vertical="center" wrapText="1"/>
      <protection locked="0"/>
    </xf>
    <xf numFmtId="0" fontId="13" fillId="0" borderId="18" xfId="0" applyFont="1" applyBorder="1" applyAlignment="1" applyProtection="1">
      <alignment horizontal="right" vertical="center" indent="1"/>
      <protection locked="0"/>
    </xf>
    <xf numFmtId="0" fontId="12" fillId="0" borderId="15" xfId="0" applyFont="1" applyBorder="1" applyAlignment="1" applyProtection="1">
      <alignment horizontal="justify" vertical="center" wrapText="1"/>
    </xf>
    <xf numFmtId="0" fontId="5" fillId="0" borderId="21" xfId="0" applyFont="1" applyBorder="1" applyAlignment="1" applyProtection="1">
      <alignment horizontal="center" vertical="center" wrapText="1"/>
      <protection locked="0"/>
    </xf>
    <xf numFmtId="0" fontId="12" fillId="0" borderId="10" xfId="0" applyFont="1" applyBorder="1" applyAlignment="1" applyProtection="1">
      <alignment horizontal="justify" vertical="center" wrapText="1"/>
    </xf>
    <xf numFmtId="0" fontId="12" fillId="0" borderId="82"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76" xfId="0" applyFont="1" applyBorder="1" applyAlignment="1" applyProtection="1">
      <alignment horizontal="justify" vertical="center" wrapText="1"/>
    </xf>
    <xf numFmtId="0" fontId="17" fillId="7" borderId="0" xfId="0" applyFont="1" applyFill="1" applyAlignment="1">
      <alignment horizontal="center" vertical="center"/>
    </xf>
    <xf numFmtId="0" fontId="0" fillId="7" borderId="0" xfId="0" applyFill="1">
      <alignment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50" xfId="0" applyFont="1" applyFill="1" applyBorder="1" applyAlignment="1">
      <alignment horizontal="center" vertical="center" wrapText="1"/>
    </xf>
    <xf numFmtId="0" fontId="18" fillId="7" borderId="35" xfId="0" applyFont="1" applyFill="1" applyBorder="1" applyAlignment="1">
      <alignment horizontal="left" vertical="center" wrapText="1" indent="1"/>
    </xf>
    <xf numFmtId="0" fontId="18" fillId="7" borderId="53" xfId="0" applyFont="1" applyFill="1" applyBorder="1" applyAlignment="1">
      <alignment horizontal="left" vertical="center" wrapText="1"/>
    </xf>
    <xf numFmtId="0" fontId="18" fillId="7" borderId="54" xfId="0" applyFont="1" applyFill="1" applyBorder="1" applyAlignment="1">
      <alignment vertical="center" wrapText="1"/>
    </xf>
    <xf numFmtId="0" fontId="0" fillId="7" borderId="50" xfId="0" applyFill="1" applyBorder="1" applyAlignment="1">
      <alignment vertical="center" wrapText="1"/>
    </xf>
    <xf numFmtId="0" fontId="18" fillId="7" borderId="29" xfId="0" applyFont="1" applyFill="1" applyBorder="1" applyAlignment="1">
      <alignment horizontal="left" vertical="center" wrapText="1" indent="1"/>
    </xf>
    <xf numFmtId="49" fontId="18" fillId="7" borderId="53" xfId="0" applyNumberFormat="1" applyFont="1" applyFill="1" applyBorder="1" applyAlignment="1">
      <alignment horizontal="center" vertical="center" wrapText="1"/>
    </xf>
    <xf numFmtId="0" fontId="33" fillId="7" borderId="54" xfId="0" applyFont="1" applyFill="1" applyBorder="1" applyAlignment="1">
      <alignment vertical="center" wrapText="1"/>
    </xf>
    <xf numFmtId="0" fontId="18" fillId="7" borderId="37" xfId="0" applyFont="1" applyFill="1" applyBorder="1" applyAlignment="1">
      <alignment horizontal="left" vertical="center" wrapText="1" indent="1"/>
    </xf>
    <xf numFmtId="49" fontId="18" fillId="7" borderId="0" xfId="0" applyNumberFormat="1" applyFont="1" applyFill="1" applyBorder="1" applyAlignment="1">
      <alignment horizontal="center" vertical="center" wrapText="1"/>
    </xf>
    <xf numFmtId="0" fontId="33" fillId="7" borderId="56" xfId="0" applyFont="1" applyFill="1" applyBorder="1" applyAlignment="1">
      <alignment vertical="center" wrapText="1"/>
    </xf>
    <xf numFmtId="49" fontId="18" fillId="7" borderId="26" xfId="0" applyNumberFormat="1" applyFont="1" applyFill="1" applyBorder="1" applyAlignment="1">
      <alignment horizontal="center" vertical="center" wrapText="1"/>
    </xf>
    <xf numFmtId="0" fontId="33" fillId="7" borderId="55" xfId="0" applyFont="1" applyFill="1" applyBorder="1" applyAlignment="1">
      <alignment vertical="center" wrapText="1"/>
    </xf>
    <xf numFmtId="0" fontId="10" fillId="7"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176" fontId="18" fillId="7" borderId="11" xfId="0" applyNumberFormat="1" applyFont="1" applyFill="1" applyBorder="1" applyAlignment="1">
      <alignment horizontal="center" vertical="center" wrapText="1"/>
    </xf>
    <xf numFmtId="2" fontId="18" fillId="7" borderId="9" xfId="0" applyNumberFormat="1" applyFont="1" applyFill="1" applyBorder="1" applyAlignment="1">
      <alignment horizontal="center" vertical="center" wrapText="1"/>
    </xf>
    <xf numFmtId="0" fontId="18" fillId="7" borderId="11" xfId="0" applyFont="1" applyFill="1" applyBorder="1" applyAlignment="1">
      <alignment horizontal="center" vertical="center" wrapText="1"/>
    </xf>
    <xf numFmtId="0" fontId="0" fillId="7" borderId="13" xfId="0" applyFill="1" applyBorder="1" applyAlignment="1">
      <alignment vertical="center" wrapText="1"/>
    </xf>
    <xf numFmtId="0" fontId="10" fillId="7" borderId="14"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9" fillId="7" borderId="0" xfId="0" applyFont="1" applyFill="1" applyAlignment="1">
      <alignment horizontal="justify" vertical="center"/>
    </xf>
    <xf numFmtId="0" fontId="20" fillId="7" borderId="12" xfId="0" applyFont="1" applyFill="1" applyBorder="1" applyAlignment="1">
      <alignment vertical="top" wrapText="1"/>
    </xf>
    <xf numFmtId="0" fontId="20" fillId="7" borderId="7" xfId="0" applyFont="1" applyFill="1" applyBorder="1" applyAlignment="1">
      <alignment horizontal="center" vertical="top" wrapText="1"/>
    </xf>
    <xf numFmtId="0" fontId="12" fillId="7" borderId="35" xfId="0" applyFont="1" applyFill="1" applyBorder="1" applyAlignment="1">
      <alignment vertical="top" wrapText="1"/>
    </xf>
    <xf numFmtId="0" fontId="12" fillId="7" borderId="30" xfId="0" applyFont="1" applyFill="1" applyBorder="1" applyAlignment="1">
      <alignment vertical="top" wrapText="1"/>
    </xf>
    <xf numFmtId="0" fontId="3" fillId="7" borderId="29" xfId="0" applyFont="1" applyFill="1" applyBorder="1" applyAlignment="1">
      <alignment vertical="top" wrapText="1"/>
    </xf>
    <xf numFmtId="0" fontId="3" fillId="7" borderId="27" xfId="0" applyFont="1" applyFill="1" applyBorder="1" applyAlignment="1">
      <alignment horizontal="right" vertical="top"/>
    </xf>
    <xf numFmtId="0" fontId="3" fillId="7" borderId="10"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59" xfId="0" applyFont="1" applyFill="1" applyBorder="1" applyAlignment="1">
      <alignment horizontal="left" vertical="center" wrapText="1"/>
    </xf>
    <xf numFmtId="0" fontId="22" fillId="7" borderId="0" xfId="0" applyFont="1" applyFill="1" applyAlignment="1">
      <alignment horizontal="justify" vertical="center"/>
    </xf>
    <xf numFmtId="0" fontId="20" fillId="7" borderId="6" xfId="0" applyFont="1" applyFill="1" applyBorder="1" applyAlignment="1">
      <alignment vertical="top" wrapText="1"/>
    </xf>
    <xf numFmtId="0" fontId="20" fillId="7" borderId="7" xfId="0" applyFont="1" applyFill="1" applyBorder="1" applyAlignment="1">
      <alignment vertical="top" wrapText="1"/>
    </xf>
    <xf numFmtId="0" fontId="20" fillId="7" borderId="35" xfId="0" applyFont="1" applyFill="1" applyBorder="1" applyAlignment="1">
      <alignment vertical="top" wrapText="1"/>
    </xf>
    <xf numFmtId="0" fontId="18" fillId="7" borderId="30" xfId="0" applyFont="1" applyFill="1" applyBorder="1" applyAlignment="1">
      <alignment horizontal="right" vertical="center" wrapText="1"/>
    </xf>
    <xf numFmtId="0" fontId="18" fillId="7" borderId="7" xfId="0" applyFont="1" applyFill="1" applyBorder="1" applyAlignment="1">
      <alignment horizontal="center" vertical="center" wrapText="1"/>
    </xf>
    <xf numFmtId="0" fontId="20" fillId="7" borderId="9" xfId="0" applyFont="1" applyFill="1" applyBorder="1" applyAlignment="1">
      <alignment horizontal="justify" vertical="top" wrapText="1"/>
    </xf>
    <xf numFmtId="0" fontId="12" fillId="7" borderId="9" xfId="0" applyFont="1" applyFill="1" applyBorder="1" applyAlignment="1">
      <alignment horizontal="justify" vertical="top" wrapText="1"/>
    </xf>
    <xf numFmtId="0" fontId="20" fillId="7" borderId="11" xfId="0" applyFont="1" applyFill="1" applyBorder="1" applyAlignment="1">
      <alignment horizontal="justify" vertical="top" wrapText="1"/>
    </xf>
    <xf numFmtId="0" fontId="10" fillId="7" borderId="59" xfId="0" applyFont="1" applyFill="1" applyBorder="1" applyAlignment="1">
      <alignment vertical="center" wrapText="1"/>
    </xf>
    <xf numFmtId="0" fontId="8" fillId="7" borderId="0" xfId="0" applyFont="1" applyFill="1" applyAlignment="1">
      <alignment horizontal="justify" vertical="center"/>
    </xf>
    <xf numFmtId="0" fontId="6" fillId="2" borderId="60" xfId="0" applyFont="1" applyFill="1" applyBorder="1" applyAlignment="1" applyProtection="1">
      <alignment horizontal="center" vertical="center" wrapText="1"/>
      <protection locked="0"/>
    </xf>
    <xf numFmtId="177" fontId="7" fillId="0" borderId="9" xfId="0" applyNumberFormat="1"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9" xfId="0" quotePrefix="1" applyFont="1" applyBorder="1" applyAlignment="1" applyProtection="1">
      <alignment horizontal="center" vertical="center" wrapText="1"/>
      <protection locked="0"/>
    </xf>
    <xf numFmtId="49" fontId="7" fillId="0" borderId="11" xfId="0" applyNumberFormat="1" applyFont="1" applyBorder="1" applyAlignment="1" applyProtection="1">
      <alignment horizontal="justify" vertical="center" wrapText="1"/>
      <protection locked="0"/>
    </xf>
    <xf numFmtId="49" fontId="7" fillId="0" borderId="11" xfId="0" applyNumberFormat="1" applyFont="1" applyBorder="1" applyAlignment="1" applyProtection="1">
      <alignment horizontal="left" vertical="center" wrapText="1"/>
      <protection locked="0"/>
    </xf>
    <xf numFmtId="0" fontId="21" fillId="0" borderId="9" xfId="0" applyFont="1" applyBorder="1" applyAlignment="1" applyProtection="1">
      <alignment horizontal="center" vertical="center" wrapText="1"/>
      <protection locked="0"/>
    </xf>
    <xf numFmtId="0" fontId="5" fillId="2" borderId="61" xfId="0" applyFont="1" applyFill="1" applyBorder="1" applyAlignment="1" applyProtection="1">
      <alignment horizontal="center" vertical="center" wrapText="1"/>
      <protection locked="0"/>
    </xf>
    <xf numFmtId="177" fontId="7" fillId="0" borderId="14"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49" fontId="7" fillId="0" borderId="16" xfId="0" applyNumberFormat="1" applyFont="1" applyBorder="1" applyAlignment="1" applyProtection="1">
      <alignment horizontal="left" vertical="center" wrapText="1"/>
      <protection locked="0"/>
    </xf>
    <xf numFmtId="49" fontId="7" fillId="0" borderId="9" xfId="0" applyNumberFormat="1" applyFont="1" applyBorder="1" applyAlignment="1" applyProtection="1">
      <alignment horizontal="center" vertical="center" wrapText="1"/>
      <protection locked="0"/>
    </xf>
    <xf numFmtId="179" fontId="3" fillId="0" borderId="14" xfId="0" applyNumberFormat="1" applyFont="1" applyBorder="1" applyAlignment="1">
      <alignment horizontal="center" vertical="center" wrapText="1"/>
    </xf>
    <xf numFmtId="0" fontId="13" fillId="7" borderId="103" xfId="0" applyFont="1" applyFill="1" applyBorder="1" applyAlignment="1" applyProtection="1">
      <alignment horizontal="center" vertical="center" wrapText="1"/>
      <protection locked="0"/>
    </xf>
    <xf numFmtId="0" fontId="13" fillId="7" borderId="107" xfId="0" applyFont="1" applyFill="1" applyBorder="1" applyAlignment="1" applyProtection="1">
      <alignment vertical="top" wrapText="1"/>
      <protection locked="0"/>
    </xf>
    <xf numFmtId="0" fontId="13" fillId="7" borderId="0" xfId="0" applyFont="1" applyFill="1" applyBorder="1" applyAlignment="1" applyProtection="1">
      <alignment horizontal="left" vertical="top"/>
      <protection locked="0"/>
    </xf>
    <xf numFmtId="0" fontId="13" fillId="7" borderId="0" xfId="0" applyFont="1" applyFill="1" applyBorder="1" applyAlignment="1" applyProtection="1">
      <alignment vertical="top" wrapText="1"/>
      <protection locked="0"/>
    </xf>
    <xf numFmtId="0" fontId="13" fillId="7" borderId="0" xfId="0" applyFont="1" applyFill="1" applyBorder="1" applyAlignment="1" applyProtection="1">
      <alignment vertical="top"/>
      <protection locked="0"/>
    </xf>
    <xf numFmtId="0" fontId="13" fillId="7" borderId="0" xfId="0" applyFont="1" applyFill="1" applyBorder="1" applyAlignment="1" applyProtection="1">
      <alignment horizontal="justify" vertical="center" wrapText="1"/>
      <protection locked="0"/>
    </xf>
    <xf numFmtId="0" fontId="13" fillId="7" borderId="71" xfId="0" applyFont="1" applyFill="1" applyBorder="1" applyAlignment="1" applyProtection="1">
      <alignment horizontal="justify" vertical="center" wrapText="1"/>
      <protection locked="0"/>
    </xf>
    <xf numFmtId="0" fontId="40" fillId="7" borderId="99" xfId="0" applyFont="1" applyFill="1" applyBorder="1" applyAlignment="1" applyProtection="1">
      <alignment horizontal="center" vertical="center" wrapText="1"/>
    </xf>
    <xf numFmtId="0" fontId="13" fillId="7" borderId="103" xfId="0" applyFont="1" applyFill="1" applyBorder="1" applyAlignment="1" applyProtection="1">
      <alignment vertical="center"/>
    </xf>
    <xf numFmtId="0" fontId="13" fillId="7" borderId="103" xfId="0" applyFont="1" applyFill="1" applyBorder="1" applyAlignment="1" applyProtection="1">
      <alignment vertical="center" wrapText="1"/>
    </xf>
    <xf numFmtId="0" fontId="13" fillId="7" borderId="107" xfId="0" applyFont="1" applyFill="1" applyBorder="1" applyAlignment="1" applyProtection="1">
      <alignment horizontal="left" vertical="top"/>
    </xf>
    <xf numFmtId="0" fontId="5" fillId="5" borderId="1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180" fontId="49" fillId="0" borderId="0" xfId="0" applyNumberFormat="1" applyFont="1" applyBorder="1" applyAlignment="1" applyProtection="1">
      <alignment vertical="center"/>
      <protection locked="0"/>
    </xf>
    <xf numFmtId="0" fontId="0" fillId="0" borderId="0" xfId="0" applyBorder="1" applyProtection="1">
      <alignment vertical="center"/>
      <protection locked="0"/>
    </xf>
    <xf numFmtId="0" fontId="0" fillId="0" borderId="94" xfId="0" applyBorder="1" applyProtection="1">
      <alignment vertical="center"/>
      <protection locked="0"/>
    </xf>
    <xf numFmtId="0" fontId="0" fillId="0" borderId="93" xfId="0" applyBorder="1" applyProtection="1">
      <alignment vertical="center"/>
      <protection locked="0"/>
    </xf>
    <xf numFmtId="0" fontId="0" fillId="0" borderId="92" xfId="0" applyBorder="1" applyProtection="1">
      <alignment vertical="center"/>
      <protection locked="0"/>
    </xf>
    <xf numFmtId="0" fontId="0" fillId="0" borderId="91" xfId="0" applyBorder="1" applyProtection="1">
      <alignment vertical="center"/>
      <protection locked="0"/>
    </xf>
    <xf numFmtId="0" fontId="0" fillId="0" borderId="90" xfId="0" applyBorder="1" applyProtection="1">
      <alignment vertical="center"/>
      <protection locked="0"/>
    </xf>
    <xf numFmtId="0" fontId="0" fillId="0" borderId="89" xfId="0" applyBorder="1" applyProtection="1">
      <alignment vertical="center"/>
      <protection locked="0"/>
    </xf>
    <xf numFmtId="0" fontId="0" fillId="0" borderId="71" xfId="0" applyBorder="1" applyProtection="1">
      <alignment vertical="center"/>
      <protection locked="0"/>
    </xf>
    <xf numFmtId="0" fontId="0" fillId="0" borderId="88" xfId="0" applyBorder="1" applyProtection="1">
      <alignment vertical="center"/>
      <protection locked="0"/>
    </xf>
    <xf numFmtId="0" fontId="5" fillId="0" borderId="9"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40" fillId="7" borderId="99" xfId="0" applyFont="1" applyFill="1" applyBorder="1" applyAlignment="1" applyProtection="1">
      <alignment horizontal="center" vertical="center" wrapText="1"/>
    </xf>
    <xf numFmtId="0" fontId="3" fillId="0" borderId="39" xfId="0" applyFont="1" applyBorder="1" applyAlignment="1" applyProtection="1">
      <alignment horizontal="center" vertical="center" wrapText="1"/>
      <protection locked="0"/>
    </xf>
    <xf numFmtId="0" fontId="13" fillId="7" borderId="0" xfId="0" applyFont="1" applyFill="1" applyBorder="1" applyAlignment="1" applyProtection="1">
      <alignment horizontal="justify" vertical="center"/>
      <protection locked="0"/>
    </xf>
    <xf numFmtId="0" fontId="13" fillId="7" borderId="71" xfId="0" applyFont="1" applyFill="1" applyBorder="1" applyAlignment="1" applyProtection="1">
      <alignment horizontal="justify" vertical="center"/>
      <protection locked="0"/>
    </xf>
    <xf numFmtId="49" fontId="0" fillId="0" borderId="0" xfId="0" applyNumberFormat="1" applyProtection="1">
      <alignment vertical="center"/>
    </xf>
    <xf numFmtId="49" fontId="0" fillId="0" borderId="0" xfId="0" applyNumberFormat="1" applyProtection="1">
      <alignment vertical="center"/>
      <protection locked="0"/>
    </xf>
    <xf numFmtId="49" fontId="0" fillId="0" borderId="0" xfId="0" applyNumberFormat="1" applyAlignment="1" applyProtection="1">
      <alignment horizontal="left" vertical="top" indent="1"/>
    </xf>
    <xf numFmtId="49" fontId="0" fillId="0" borderId="0" xfId="0" applyNumberFormat="1" applyAlignment="1" applyProtection="1">
      <alignment horizontal="left" vertical="top" indent="1"/>
      <protection locked="0"/>
    </xf>
    <xf numFmtId="0" fontId="7" fillId="0" borderId="1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33" xfId="0" applyFont="1" applyBorder="1" applyAlignment="1" applyProtection="1">
      <alignment horizontal="center" vertical="center" wrapText="1"/>
      <protection locked="0"/>
    </xf>
    <xf numFmtId="180" fontId="28" fillId="0" borderId="45" xfId="0" applyNumberFormat="1" applyFont="1" applyBorder="1" applyProtection="1">
      <alignment vertical="center"/>
      <protection locked="0"/>
    </xf>
    <xf numFmtId="180" fontId="53" fillId="0" borderId="45" xfId="0" applyNumberFormat="1" applyFont="1" applyBorder="1" applyProtection="1">
      <alignment vertical="center"/>
      <protection locked="0"/>
    </xf>
    <xf numFmtId="49" fontId="7" fillId="0" borderId="5" xfId="0" applyNumberFormat="1" applyFont="1" applyBorder="1" applyAlignment="1" applyProtection="1">
      <alignment horizontal="center" vertical="top" wrapText="1"/>
      <protection locked="0"/>
    </xf>
    <xf numFmtId="177" fontId="7" fillId="0" borderId="33"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wrapText="1"/>
      <protection locked="0"/>
    </xf>
    <xf numFmtId="49" fontId="7" fillId="0" borderId="33" xfId="0" applyNumberFormat="1" applyFont="1" applyBorder="1" applyAlignment="1" applyProtection="1">
      <alignment horizontal="center" vertical="top" wrapText="1"/>
      <protection locked="0"/>
    </xf>
    <xf numFmtId="0" fontId="13" fillId="7" borderId="0" xfId="0" applyFont="1" applyFill="1" applyBorder="1" applyAlignment="1" applyProtection="1">
      <alignment horizontal="justify" vertical="center" wrapText="1"/>
    </xf>
    <xf numFmtId="0" fontId="28" fillId="0" borderId="0" xfId="0" applyFont="1" applyAlignment="1">
      <alignment horizontal="right" vertical="center"/>
    </xf>
    <xf numFmtId="0" fontId="0" fillId="9" borderId="74" xfId="0" applyFill="1" applyBorder="1">
      <alignment vertical="center"/>
    </xf>
    <xf numFmtId="0" fontId="55" fillId="0" borderId="0" xfId="0" applyFont="1">
      <alignment vertical="center"/>
    </xf>
    <xf numFmtId="0" fontId="5" fillId="0" borderId="9"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locked="0" hidden="1"/>
    </xf>
    <xf numFmtId="0" fontId="5" fillId="0" borderId="41" xfId="0" applyFont="1" applyBorder="1" applyAlignment="1" applyProtection="1">
      <alignment horizontal="center" vertical="center" wrapText="1"/>
      <protection locked="0" hidden="1"/>
    </xf>
    <xf numFmtId="0" fontId="5" fillId="0" borderId="79" xfId="0" applyFont="1" applyBorder="1" applyAlignment="1" applyProtection="1">
      <alignment horizontal="center" vertical="center" wrapText="1"/>
      <protection hidden="1"/>
    </xf>
    <xf numFmtId="49" fontId="10" fillId="9" borderId="46" xfId="0" applyNumberFormat="1" applyFont="1" applyFill="1" applyBorder="1" applyAlignment="1" applyProtection="1">
      <alignment horizontal="center" vertical="center" wrapText="1"/>
      <protection locked="0"/>
    </xf>
    <xf numFmtId="49" fontId="10" fillId="9" borderId="29" xfId="0" applyNumberFormat="1" applyFont="1" applyFill="1" applyBorder="1" applyAlignment="1" applyProtection="1">
      <alignment horizontal="center" vertical="center" wrapText="1"/>
      <protection locked="0"/>
    </xf>
    <xf numFmtId="0" fontId="10" fillId="9" borderId="29" xfId="0" applyFont="1" applyFill="1" applyBorder="1" applyAlignment="1" applyProtection="1">
      <alignment horizontal="center" vertical="center" wrapText="1"/>
      <protection locked="0"/>
    </xf>
    <xf numFmtId="0" fontId="10" fillId="9" borderId="37" xfId="0" applyFont="1" applyFill="1" applyBorder="1" applyAlignment="1" applyProtection="1">
      <alignment horizontal="center" vertical="center" wrapText="1"/>
      <protection locked="0"/>
    </xf>
    <xf numFmtId="0" fontId="3" fillId="9" borderId="72" xfId="0" applyFont="1" applyFill="1" applyBorder="1" applyAlignment="1" applyProtection="1">
      <alignment horizontal="center" vertical="center" wrapText="1"/>
      <protection locked="0"/>
    </xf>
    <xf numFmtId="0" fontId="3" fillId="9" borderId="87"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0" fillId="9" borderId="95" xfId="0" applyFill="1" applyBorder="1" applyProtection="1">
      <alignment vertical="center"/>
      <protection locked="0"/>
    </xf>
    <xf numFmtId="49" fontId="10" fillId="9" borderId="125" xfId="0" applyNumberFormat="1" applyFont="1" applyFill="1" applyBorder="1" applyAlignment="1" applyProtection="1">
      <alignment horizontal="center" vertical="center" wrapText="1"/>
      <protection locked="0"/>
    </xf>
    <xf numFmtId="49" fontId="10" fillId="9" borderId="84" xfId="0" applyNumberFormat="1" applyFont="1" applyFill="1" applyBorder="1" applyAlignment="1" applyProtection="1">
      <alignment horizontal="center" vertical="center" wrapText="1"/>
      <protection locked="0"/>
    </xf>
    <xf numFmtId="0" fontId="3" fillId="9" borderId="85" xfId="0" applyFont="1" applyFill="1" applyBorder="1" applyAlignment="1" applyProtection="1">
      <alignment horizontal="center" vertical="center" wrapText="1"/>
      <protection locked="0"/>
    </xf>
    <xf numFmtId="0" fontId="3" fillId="9" borderId="86" xfId="0" applyFont="1" applyFill="1" applyBorder="1" applyAlignment="1" applyProtection="1">
      <alignment horizontal="center" vertical="center" wrapText="1"/>
      <protection locked="0"/>
    </xf>
    <xf numFmtId="0" fontId="3" fillId="9" borderId="97" xfId="0" applyFont="1" applyFill="1" applyBorder="1" applyAlignment="1" applyProtection="1">
      <alignment horizontal="center" vertical="center" wrapText="1"/>
      <protection locked="0"/>
    </xf>
    <xf numFmtId="0" fontId="10" fillId="9" borderId="126" xfId="0" applyFont="1" applyFill="1" applyBorder="1" applyAlignment="1" applyProtection="1">
      <alignment horizontal="center" vertical="center" wrapText="1"/>
      <protection locked="0"/>
    </xf>
    <xf numFmtId="0" fontId="28" fillId="9" borderId="74" xfId="0" applyFont="1" applyFill="1" applyBorder="1" applyProtection="1">
      <alignment vertical="center"/>
      <protection locked="0"/>
    </xf>
    <xf numFmtId="49" fontId="7" fillId="0" borderId="10"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left" vertical="top" wrapText="1" indent="1"/>
    </xf>
    <xf numFmtId="0" fontId="12" fillId="0" borderId="5"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5"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12" fillId="0" borderId="4" xfId="0" applyFont="1" applyBorder="1" applyAlignment="1" applyProtection="1">
      <alignment horizontal="justify" vertical="center" wrapText="1"/>
      <protection locked="0"/>
    </xf>
    <xf numFmtId="0" fontId="14" fillId="0" borderId="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28" fillId="6" borderId="127"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71" xfId="0" applyFont="1" applyFill="1" applyBorder="1" applyAlignment="1" applyProtection="1">
      <alignment horizontal="center" vertical="center" wrapText="1"/>
    </xf>
    <xf numFmtId="0" fontId="5" fillId="4" borderId="73" xfId="0" applyFont="1" applyFill="1" applyBorder="1" applyAlignment="1" applyProtection="1">
      <alignment horizontal="center" vertical="center" wrapText="1"/>
    </xf>
    <xf numFmtId="0" fontId="5" fillId="6" borderId="71" xfId="0" applyFont="1" applyFill="1" applyBorder="1" applyAlignment="1">
      <alignment horizontal="center" vertical="center" wrapText="1"/>
    </xf>
    <xf numFmtId="0" fontId="5" fillId="6" borderId="73" xfId="0" applyFont="1" applyFill="1" applyBorder="1" applyAlignment="1">
      <alignment horizontal="center" vertical="center" wrapText="1"/>
    </xf>
    <xf numFmtId="0" fontId="52" fillId="10" borderId="0" xfId="0" applyFont="1" applyFill="1" applyAlignment="1">
      <alignment horizontal="left" vertical="top" wrapText="1"/>
    </xf>
    <xf numFmtId="0" fontId="51" fillId="10" borderId="0" xfId="0" applyFont="1" applyFill="1" applyAlignment="1">
      <alignment horizontal="left" vertical="top" wrapText="1"/>
    </xf>
    <xf numFmtId="0" fontId="55" fillId="9" borderId="0" xfId="0" applyFont="1" applyFill="1" applyBorder="1" applyAlignment="1">
      <alignment horizontal="center" vertical="center" wrapText="1"/>
    </xf>
    <xf numFmtId="0" fontId="5" fillId="4" borderId="38"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98" xfId="0" applyFont="1" applyFill="1" applyBorder="1" applyAlignment="1">
      <alignment horizontal="center" vertical="center" wrapText="1"/>
    </xf>
    <xf numFmtId="0" fontId="5" fillId="4" borderId="96" xfId="0" applyFont="1" applyFill="1" applyBorder="1" applyAlignment="1">
      <alignment horizontal="center" vertical="center" wrapText="1"/>
    </xf>
    <xf numFmtId="0" fontId="5" fillId="4" borderId="71" xfId="0" applyFont="1" applyFill="1" applyBorder="1" applyAlignment="1">
      <alignment horizontal="center" vertical="center" wrapText="1"/>
    </xf>
    <xf numFmtId="0" fontId="5" fillId="4" borderId="73" xfId="0" applyFont="1" applyFill="1" applyBorder="1" applyAlignment="1">
      <alignment horizontal="center" vertical="center" wrapText="1"/>
    </xf>
    <xf numFmtId="0" fontId="5" fillId="4" borderId="45"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5"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87" xfId="0" applyFont="1" applyFill="1" applyBorder="1" applyAlignment="1">
      <alignment horizontal="center" vertical="center" wrapText="1"/>
    </xf>
    <xf numFmtId="0" fontId="2" fillId="0" borderId="0" xfId="0" applyFont="1" applyAlignment="1" applyProtection="1">
      <alignment horizontal="left" vertical="center"/>
    </xf>
    <xf numFmtId="0" fontId="4" fillId="0" borderId="18" xfId="0" applyFont="1" applyBorder="1" applyAlignment="1" applyProtection="1">
      <alignment horizontal="center" vertical="center"/>
    </xf>
    <xf numFmtId="49" fontId="7" fillId="0" borderId="12" xfId="0" applyNumberFormat="1" applyFont="1" applyBorder="1" applyAlignment="1" applyProtection="1">
      <alignment horizontal="left" vertical="top" wrapText="1" indent="1"/>
    </xf>
    <xf numFmtId="49" fontId="7" fillId="0" borderId="120" xfId="0" applyNumberFormat="1" applyFont="1" applyBorder="1" applyAlignment="1" applyProtection="1">
      <alignment horizontal="left" vertical="top" wrapText="1" indent="1"/>
    </xf>
    <xf numFmtId="49" fontId="7" fillId="0" borderId="17" xfId="0" applyNumberFormat="1" applyFont="1" applyBorder="1" applyAlignment="1" applyProtection="1">
      <alignment horizontal="left" vertical="top" wrapText="1" indent="1"/>
    </xf>
    <xf numFmtId="0" fontId="6" fillId="2" borderId="8"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49" fontId="7" fillId="0" borderId="10" xfId="0" applyNumberFormat="1"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xf>
    <xf numFmtId="49" fontId="7" fillId="0" borderId="33" xfId="0" applyNumberFormat="1" applyFont="1" applyBorder="1" applyAlignment="1" applyProtection="1">
      <alignment horizontal="center" vertical="center" wrapText="1"/>
    </xf>
    <xf numFmtId="49" fontId="7" fillId="0" borderId="15" xfId="0" applyNumberFormat="1" applyFont="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49" fontId="7" fillId="0" borderId="5"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left" vertical="top" wrapText="1" inden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49" fontId="5" fillId="3" borderId="5" xfId="0" applyNumberFormat="1" applyFont="1" applyFill="1" applyBorder="1" applyAlignment="1" applyProtection="1">
      <alignment horizontal="center" vertical="center" wrapText="1"/>
    </xf>
    <xf numFmtId="0" fontId="7" fillId="0" borderId="10" xfId="0" applyFont="1" applyBorder="1" applyAlignment="1" applyProtection="1">
      <alignment horizontal="center" wrapText="1"/>
      <protection locked="0"/>
    </xf>
    <xf numFmtId="0" fontId="7" fillId="0" borderId="33" xfId="0" applyFont="1" applyBorder="1" applyAlignment="1" applyProtection="1">
      <alignment horizontal="center" wrapText="1"/>
      <protection locked="0"/>
    </xf>
    <xf numFmtId="49" fontId="5" fillId="3" borderId="6" xfId="0" applyNumberFormat="1" applyFont="1" applyFill="1" applyBorder="1" applyAlignment="1" applyProtection="1">
      <alignment horizontal="left" vertical="top" wrapText="1" indent="1"/>
    </xf>
    <xf numFmtId="49" fontId="5" fillId="3" borderId="7" xfId="0" applyNumberFormat="1" applyFont="1" applyFill="1" applyBorder="1" applyAlignment="1" applyProtection="1">
      <alignment horizontal="left" vertical="top" wrapText="1" indent="1"/>
    </xf>
    <xf numFmtId="0" fontId="13" fillId="0" borderId="0" xfId="0" applyFont="1" applyAlignment="1" applyProtection="1">
      <alignment horizontal="right" vertical="center" wrapText="1"/>
      <protection locked="0"/>
    </xf>
    <xf numFmtId="0" fontId="13" fillId="0" borderId="18" xfId="0" applyFont="1" applyBorder="1" applyAlignment="1" applyProtection="1">
      <alignment horizontal="right" vertical="center" wrapText="1"/>
      <protection locked="0"/>
    </xf>
    <xf numFmtId="0" fontId="5" fillId="4" borderId="46"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4" borderId="47" xfId="0" applyFont="1" applyFill="1" applyBorder="1" applyAlignment="1" applyProtection="1">
      <alignment horizontal="center" vertical="center" wrapText="1"/>
      <protection locked="0"/>
    </xf>
    <xf numFmtId="0" fontId="5" fillId="4" borderId="49"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0" xfId="0" applyFont="1" applyBorder="1" applyAlignment="1" applyProtection="1">
      <alignment horizontal="justify" vertical="center" wrapText="1"/>
    </xf>
    <xf numFmtId="0" fontId="12" fillId="0" borderId="83" xfId="0" applyFont="1" applyBorder="1" applyAlignment="1" applyProtection="1">
      <alignment horizontal="justify" vertical="center" wrapText="1"/>
    </xf>
    <xf numFmtId="0" fontId="5" fillId="0" borderId="1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3" fillId="0" borderId="24" xfId="0" applyFont="1" applyBorder="1" applyAlignment="1" applyProtection="1">
      <alignment horizontal="right" vertical="center" wrapText="1"/>
      <protection locked="0"/>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5" fillId="0" borderId="38"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0" xfId="0" applyFont="1" applyBorder="1" applyAlignment="1" applyProtection="1">
      <alignment horizontal="center" vertical="top" wrapText="1"/>
    </xf>
    <xf numFmtId="0" fontId="12" fillId="0" borderId="33"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3" fillId="0" borderId="24" xfId="0" applyFont="1" applyBorder="1" applyAlignment="1" applyProtection="1">
      <alignment horizontal="right" vertical="center" wrapText="1"/>
    </xf>
    <xf numFmtId="0" fontId="12" fillId="0" borderId="5" xfId="0" applyFont="1" applyBorder="1" applyAlignment="1" applyProtection="1">
      <alignment horizontal="justify" vertical="center" wrapText="1"/>
    </xf>
    <xf numFmtId="0" fontId="12" fillId="0" borderId="33" xfId="0" applyFont="1" applyBorder="1" applyAlignment="1" applyProtection="1">
      <alignment horizontal="justify" vertical="center" wrapText="1"/>
    </xf>
    <xf numFmtId="0" fontId="5" fillId="0" borderId="33"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49"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83" xfId="0" applyFont="1" applyBorder="1" applyAlignment="1" applyProtection="1">
      <alignment horizontal="center" vertical="center" wrapText="1"/>
    </xf>
    <xf numFmtId="0" fontId="12" fillId="7" borderId="12" xfId="0" applyFont="1" applyFill="1" applyBorder="1" applyAlignment="1">
      <alignment horizontal="justify" vertical="top" wrapText="1"/>
    </xf>
    <xf numFmtId="0" fontId="12" fillId="7" borderId="7" xfId="0" applyFont="1" applyFill="1" applyBorder="1" applyAlignment="1">
      <alignment horizontal="justify" vertical="top" wrapText="1"/>
    </xf>
    <xf numFmtId="0" fontId="20" fillId="7" borderId="12" xfId="0" applyFont="1" applyFill="1" applyBorder="1" applyAlignment="1">
      <alignment horizontal="justify" vertical="top" wrapText="1"/>
    </xf>
    <xf numFmtId="0" fontId="20" fillId="7" borderId="7" xfId="0" applyFont="1" applyFill="1" applyBorder="1" applyAlignment="1">
      <alignment horizontal="justify" vertical="top" wrapText="1"/>
    </xf>
    <xf numFmtId="0" fontId="10" fillId="7" borderId="8" xfId="0" applyFont="1" applyFill="1" applyBorder="1" applyAlignment="1">
      <alignment horizontal="center" vertical="center" wrapText="1"/>
    </xf>
    <xf numFmtId="0" fontId="10" fillId="7" borderId="50"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0" fillId="7" borderId="35" xfId="0" applyFont="1" applyFill="1" applyBorder="1" applyAlignment="1">
      <alignment horizontal="justify" vertical="center" wrapText="1"/>
    </xf>
    <xf numFmtId="0" fontId="20" fillId="7" borderId="30" xfId="0" applyFont="1" applyFill="1" applyBorder="1" applyAlignment="1">
      <alignment horizontal="justify" vertical="center" wrapText="1"/>
    </xf>
    <xf numFmtId="0" fontId="32" fillId="7" borderId="29" xfId="0" applyFont="1" applyFill="1" applyBorder="1" applyAlignment="1">
      <alignment horizontal="right" vertical="top" wrapText="1"/>
    </xf>
    <xf numFmtId="0" fontId="32" fillId="7" borderId="27" xfId="0" applyFont="1" applyFill="1" applyBorder="1" applyAlignment="1">
      <alignment horizontal="right" vertical="top" wrapText="1"/>
    </xf>
    <xf numFmtId="14" fontId="3" fillId="7" borderId="23" xfId="0" applyNumberFormat="1" applyFont="1" applyFill="1" applyBorder="1" applyAlignment="1">
      <alignment horizontal="center" vertical="center" wrapText="1"/>
    </xf>
    <xf numFmtId="14" fontId="3" fillId="7" borderId="58" xfId="0" applyNumberFormat="1" applyFont="1" applyFill="1" applyBorder="1" applyAlignment="1">
      <alignment horizontal="center" vertical="center" wrapText="1"/>
    </xf>
    <xf numFmtId="14" fontId="10" fillId="7" borderId="23" xfId="0" applyNumberFormat="1"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0" fillId="7" borderId="28" xfId="0" applyFont="1" applyFill="1" applyBorder="1" applyAlignment="1">
      <alignment horizontal="justify" vertical="center" wrapText="1"/>
    </xf>
    <xf numFmtId="0" fontId="20" fillId="7" borderId="25" xfId="0" applyFont="1" applyFill="1" applyBorder="1" applyAlignment="1">
      <alignment horizontal="justify" vertical="center" wrapText="1"/>
    </xf>
    <xf numFmtId="0" fontId="18" fillId="7" borderId="29" xfId="0" applyFont="1" applyFill="1" applyBorder="1" applyAlignment="1">
      <alignment horizontal="right" vertical="center" wrapText="1"/>
    </xf>
    <xf numFmtId="0" fontId="18" fillId="7" borderId="27" xfId="0" applyFont="1" applyFill="1" applyBorder="1" applyAlignment="1">
      <alignment horizontal="right" vertical="center" wrapText="1"/>
    </xf>
    <xf numFmtId="0" fontId="20" fillId="7" borderId="10" xfId="0" applyFont="1" applyFill="1" applyBorder="1" applyAlignment="1">
      <alignment horizontal="justify" vertical="top" wrapText="1"/>
    </xf>
    <xf numFmtId="0" fontId="20" fillId="7" borderId="5" xfId="0" applyFont="1" applyFill="1" applyBorder="1" applyAlignment="1">
      <alignment horizontal="justify" vertical="top" wrapText="1"/>
    </xf>
    <xf numFmtId="0" fontId="12" fillId="7" borderId="10" xfId="0" applyFont="1" applyFill="1" applyBorder="1" applyAlignment="1">
      <alignment horizontal="justify" vertical="top" wrapText="1"/>
    </xf>
    <xf numFmtId="0" fontId="12" fillId="7" borderId="5" xfId="0" applyFont="1" applyFill="1" applyBorder="1" applyAlignment="1">
      <alignment horizontal="justify" vertical="top" wrapText="1"/>
    </xf>
    <xf numFmtId="0" fontId="10" fillId="7" borderId="29" xfId="0" applyFont="1" applyFill="1" applyBorder="1" applyAlignment="1">
      <alignment horizontal="right" vertical="top" wrapText="1"/>
    </xf>
    <xf numFmtId="0" fontId="10" fillId="7" borderId="27" xfId="0" applyFont="1" applyFill="1" applyBorder="1" applyAlignment="1">
      <alignment horizontal="right" vertical="top" wrapText="1"/>
    </xf>
    <xf numFmtId="0" fontId="4" fillId="7" borderId="0" xfId="0" applyFont="1" applyFill="1" applyAlignment="1">
      <alignment horizontal="center" vertical="center"/>
    </xf>
    <xf numFmtId="0" fontId="18" fillId="7" borderId="20"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7" borderId="26" xfId="0" applyFont="1" applyFill="1" applyBorder="1" applyAlignment="1">
      <alignment horizontal="left" vertical="center" wrapText="1"/>
    </xf>
    <xf numFmtId="0" fontId="18" fillId="7" borderId="55" xfId="0" applyFont="1" applyFill="1" applyBorder="1" applyAlignment="1">
      <alignment horizontal="left" vertical="center" wrapText="1"/>
    </xf>
    <xf numFmtId="0" fontId="10" fillId="7" borderId="33"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justify" vertical="center" wrapText="1"/>
    </xf>
    <xf numFmtId="0" fontId="10" fillId="7" borderId="51" xfId="0" applyFont="1" applyFill="1" applyBorder="1" applyAlignment="1">
      <alignment horizontal="justify" vertical="center" wrapText="1"/>
    </xf>
    <xf numFmtId="0" fontId="10" fillId="7" borderId="52" xfId="0" applyFont="1" applyFill="1" applyBorder="1" applyAlignment="1">
      <alignment horizontal="justify" vertical="center" wrapText="1"/>
    </xf>
    <xf numFmtId="0" fontId="3" fillId="7" borderId="10"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21" fillId="7" borderId="12"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4" fillId="0" borderId="18" xfId="0" applyFont="1" applyBorder="1" applyAlignment="1" applyProtection="1">
      <alignment horizontal="center" vertical="center"/>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3" fillId="7" borderId="123" xfId="0" applyFont="1" applyFill="1" applyBorder="1" applyAlignment="1" applyProtection="1">
      <alignment horizontal="left" vertical="top" wrapText="1" indent="1"/>
      <protection hidden="1"/>
    </xf>
    <xf numFmtId="0" fontId="3" fillId="7" borderId="121" xfId="0" applyFont="1" applyFill="1" applyBorder="1" applyAlignment="1" applyProtection="1">
      <alignment horizontal="left" vertical="top" wrapText="1" indent="1"/>
      <protection hidden="1"/>
    </xf>
    <xf numFmtId="0" fontId="3" fillId="7" borderId="124" xfId="0" applyFont="1" applyFill="1" applyBorder="1" applyAlignment="1" applyProtection="1">
      <alignment horizontal="left" vertical="top" wrapText="1" indent="1"/>
      <protection hidden="1"/>
    </xf>
    <xf numFmtId="0" fontId="13" fillId="7" borderId="119" xfId="0" applyFont="1" applyFill="1" applyBorder="1" applyAlignment="1" applyProtection="1">
      <alignment horizontal="left" vertical="center" wrapText="1"/>
      <protection locked="0"/>
    </xf>
    <xf numFmtId="0" fontId="13" fillId="7" borderId="106" xfId="0" applyFont="1" applyFill="1" applyBorder="1" applyAlignment="1" applyProtection="1">
      <alignment horizontal="left" vertical="center" wrapText="1"/>
      <protection locked="0"/>
    </xf>
    <xf numFmtId="0" fontId="13" fillId="7" borderId="121"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101" xfId="0" applyFont="1" applyFill="1" applyBorder="1" applyAlignment="1" applyProtection="1">
      <alignment horizontal="justify" vertical="center" wrapText="1"/>
    </xf>
    <xf numFmtId="0" fontId="44" fillId="7" borderId="101" xfId="0" applyFont="1" applyFill="1" applyBorder="1" applyAlignment="1" applyProtection="1">
      <alignment horizontal="right" vertical="center" wrapText="1"/>
    </xf>
    <xf numFmtId="0" fontId="44" fillId="7" borderId="102" xfId="0" applyFont="1" applyFill="1" applyBorder="1" applyAlignment="1" applyProtection="1">
      <alignment horizontal="right" vertical="center" wrapText="1"/>
    </xf>
    <xf numFmtId="0" fontId="13" fillId="7" borderId="113" xfId="0" applyFont="1" applyFill="1" applyBorder="1" applyAlignment="1" applyProtection="1">
      <alignment horizontal="justify" vertical="center" wrapText="1"/>
      <protection locked="0"/>
    </xf>
    <xf numFmtId="0" fontId="13" fillId="7" borderId="101" xfId="0" applyFont="1" applyFill="1" applyBorder="1" applyAlignment="1" applyProtection="1">
      <alignment horizontal="justify" vertical="center" wrapText="1"/>
      <protection locked="0"/>
    </xf>
    <xf numFmtId="0" fontId="43" fillId="7" borderId="101" xfId="0" applyFont="1" applyFill="1" applyBorder="1" applyAlignment="1" applyProtection="1">
      <alignment horizontal="right" vertical="center" wrapText="1"/>
      <protection locked="0"/>
    </xf>
    <xf numFmtId="0" fontId="45" fillId="7" borderId="104" xfId="0" applyFont="1" applyFill="1" applyBorder="1" applyAlignment="1" applyProtection="1">
      <alignment horizontal="center" vertical="center" wrapText="1"/>
    </xf>
    <xf numFmtId="0" fontId="13" fillId="7" borderId="107" xfId="0" applyFont="1" applyFill="1" applyBorder="1" applyAlignment="1" applyProtection="1">
      <alignment horizontal="center" vertical="center" wrapText="1"/>
    </xf>
    <xf numFmtId="0" fontId="13" fillId="7" borderId="108" xfId="0" applyFont="1" applyFill="1" applyBorder="1" applyAlignment="1" applyProtection="1">
      <alignment horizontal="center" vertical="center" wrapText="1"/>
    </xf>
    <xf numFmtId="181" fontId="44" fillId="7" borderId="109" xfId="0" applyNumberFormat="1" applyFont="1" applyFill="1" applyBorder="1" applyAlignment="1" applyProtection="1">
      <alignment horizontal="center" vertical="center" wrapText="1"/>
      <protection locked="0"/>
    </xf>
    <xf numFmtId="181" fontId="44" fillId="7" borderId="110" xfId="0" applyNumberFormat="1" applyFont="1" applyFill="1" applyBorder="1" applyAlignment="1" applyProtection="1">
      <alignment horizontal="center" vertical="center" wrapText="1"/>
      <protection locked="0"/>
    </xf>
    <xf numFmtId="0" fontId="13" fillId="7" borderId="111" xfId="0" applyFont="1" applyFill="1" applyBorder="1" applyAlignment="1" applyProtection="1">
      <alignment horizontal="center" vertical="center" wrapText="1"/>
    </xf>
    <xf numFmtId="0" fontId="13" fillId="7" borderId="112" xfId="0" applyFont="1" applyFill="1" applyBorder="1" applyAlignment="1" applyProtection="1">
      <alignment horizontal="center" vertical="center" wrapText="1"/>
    </xf>
    <xf numFmtId="0" fontId="13" fillId="7" borderId="109" xfId="0" applyFont="1" applyFill="1" applyBorder="1" applyAlignment="1" applyProtection="1">
      <alignment horizontal="center" vertical="center" wrapText="1"/>
    </xf>
    <xf numFmtId="0" fontId="13" fillId="7" borderId="110" xfId="0" applyFont="1" applyFill="1" applyBorder="1" applyAlignment="1" applyProtection="1">
      <alignment horizontal="center" vertical="center" wrapText="1"/>
    </xf>
    <xf numFmtId="0" fontId="38" fillId="7" borderId="0" xfId="0" applyFont="1" applyFill="1" applyAlignment="1" applyProtection="1">
      <alignment horizontal="left" vertical="center" wrapText="1"/>
    </xf>
    <xf numFmtId="0" fontId="42" fillId="7" borderId="0" xfId="0" applyFont="1" applyFill="1" applyAlignment="1" applyProtection="1">
      <alignment horizontal="center" vertical="center" wrapText="1"/>
    </xf>
    <xf numFmtId="0" fontId="40" fillId="7" borderId="99" xfId="0" applyFont="1" applyFill="1" applyBorder="1" applyAlignment="1" applyProtection="1">
      <alignment horizontal="center" vertical="center" wrapText="1"/>
    </xf>
    <xf numFmtId="0" fontId="13" fillId="7" borderId="100" xfId="0" applyFont="1" applyFill="1" applyBorder="1" applyAlignment="1" applyProtection="1">
      <alignment horizontal="justify" vertical="center" wrapText="1"/>
    </xf>
    <xf numFmtId="0" fontId="43" fillId="7" borderId="109" xfId="0" applyFont="1" applyFill="1" applyBorder="1" applyAlignment="1" applyProtection="1">
      <alignment horizontal="justify" vertical="center" wrapText="1"/>
    </xf>
    <xf numFmtId="0" fontId="40" fillId="7" borderId="106" xfId="0" applyFont="1" applyFill="1" applyBorder="1" applyAlignment="1" applyProtection="1">
      <alignment horizontal="right" vertical="center" wrapText="1"/>
    </xf>
    <xf numFmtId="180" fontId="13" fillId="8" borderId="103" xfId="0" applyNumberFormat="1" applyFont="1" applyFill="1" applyBorder="1" applyAlignment="1" applyProtection="1">
      <alignment horizontal="center" vertical="center"/>
      <protection locked="0"/>
    </xf>
    <xf numFmtId="0" fontId="44" fillId="8" borderId="106" xfId="0" applyFont="1" applyFill="1" applyBorder="1" applyAlignment="1" applyProtection="1">
      <alignment horizontal="left" vertical="center" wrapText="1" indent="1"/>
      <protection locked="0"/>
    </xf>
    <xf numFmtId="0" fontId="44" fillId="8" borderId="118" xfId="0" applyFont="1" applyFill="1" applyBorder="1" applyAlignment="1" applyProtection="1">
      <alignment horizontal="left" vertical="center" wrapText="1" indent="1"/>
      <protection locked="0"/>
    </xf>
    <xf numFmtId="0" fontId="48" fillId="7" borderId="117" xfId="0" applyFont="1" applyFill="1" applyBorder="1" applyAlignment="1" applyProtection="1">
      <alignment horizontal="center" vertical="center" wrapText="1"/>
    </xf>
    <xf numFmtId="0" fontId="13" fillId="7" borderId="105" xfId="0" applyFont="1" applyFill="1" applyBorder="1" applyAlignment="1" applyProtection="1">
      <alignment horizontal="center" vertical="center" wrapText="1"/>
    </xf>
    <xf numFmtId="0" fontId="43" fillId="7" borderId="106" xfId="0" applyFont="1" applyFill="1" applyBorder="1" applyAlignment="1" applyProtection="1">
      <alignment horizontal="justify" vertical="center" wrapText="1"/>
    </xf>
    <xf numFmtId="0" fontId="43" fillId="7" borderId="0" xfId="0" applyFont="1" applyFill="1" applyAlignment="1" applyProtection="1">
      <alignment horizontal="justify" vertical="center" wrapText="1"/>
    </xf>
    <xf numFmtId="0" fontId="46" fillId="7" borderId="99" xfId="0" applyFont="1" applyFill="1" applyBorder="1" applyAlignment="1" applyProtection="1">
      <alignment horizontal="left" vertical="center"/>
      <protection locked="0"/>
    </xf>
    <xf numFmtId="0" fontId="46" fillId="7" borderId="115" xfId="0" applyFont="1" applyFill="1" applyBorder="1" applyAlignment="1" applyProtection="1">
      <alignment horizontal="left" vertical="center"/>
      <protection locked="0"/>
    </xf>
    <xf numFmtId="0" fontId="46" fillId="7" borderId="116" xfId="0" applyFont="1" applyFill="1" applyBorder="1" applyAlignment="1" applyProtection="1">
      <alignment horizontal="left" vertical="center"/>
      <protection locked="0"/>
    </xf>
    <xf numFmtId="0" fontId="46" fillId="7" borderId="116" xfId="0" applyFont="1" applyFill="1" applyBorder="1" applyAlignment="1" applyProtection="1">
      <alignment horizontal="left" vertical="center" wrapText="1"/>
      <protection locked="0"/>
    </xf>
    <xf numFmtId="0" fontId="46" fillId="7" borderId="99" xfId="0" applyFont="1" applyFill="1" applyBorder="1" applyAlignment="1" applyProtection="1">
      <alignment horizontal="left" vertical="center" wrapText="1"/>
      <protection locked="0"/>
    </xf>
    <xf numFmtId="0" fontId="47" fillId="7" borderId="104" xfId="0" applyFont="1" applyFill="1" applyBorder="1" applyAlignment="1" applyProtection="1">
      <alignment horizontal="justify" vertical="center" wrapText="1"/>
    </xf>
    <xf numFmtId="0" fontId="13" fillId="7" borderId="106" xfId="0" applyFont="1" applyFill="1" applyBorder="1" applyAlignment="1" applyProtection="1">
      <alignment horizontal="justify" vertical="center" wrapText="1"/>
    </xf>
    <xf numFmtId="0" fontId="13" fillId="7" borderId="103" xfId="0" applyFont="1" applyFill="1" applyBorder="1" applyAlignment="1" applyProtection="1">
      <alignment horizontal="justify" vertical="center" wrapText="1"/>
    </xf>
    <xf numFmtId="0" fontId="44" fillId="8" borderId="121" xfId="0" applyFont="1" applyFill="1" applyBorder="1" applyAlignment="1" applyProtection="1">
      <alignment horizontal="left" vertical="center" wrapText="1" indent="1"/>
      <protection locked="0"/>
    </xf>
    <xf numFmtId="0" fontId="44" fillId="8" borderId="122" xfId="0" applyFont="1" applyFill="1" applyBorder="1" applyAlignment="1" applyProtection="1">
      <alignment horizontal="left" vertical="center" wrapText="1" indent="1"/>
      <protection locked="0"/>
    </xf>
    <xf numFmtId="0" fontId="44" fillId="8" borderId="0" xfId="0" applyFont="1" applyFill="1" applyBorder="1" applyAlignment="1" applyProtection="1">
      <alignment horizontal="left" vertical="center" wrapText="1" indent="1"/>
      <protection locked="0"/>
    </xf>
    <xf numFmtId="0" fontId="44" fillId="8" borderId="114" xfId="0" applyFont="1" applyFill="1" applyBorder="1" applyAlignment="1" applyProtection="1">
      <alignment horizontal="left" vertical="center" wrapText="1" indent="1"/>
      <protection locked="0"/>
    </xf>
    <xf numFmtId="0" fontId="3" fillId="0" borderId="28" xfId="0" applyFont="1" applyBorder="1" applyAlignment="1">
      <alignment horizontal="right" vertical="center" wrapText="1"/>
    </xf>
    <xf numFmtId="0" fontId="3" fillId="0" borderId="24" xfId="0" applyFont="1" applyBorder="1" applyAlignment="1">
      <alignment horizontal="right" vertical="center" wrapText="1"/>
    </xf>
    <xf numFmtId="0" fontId="3" fillId="0" borderId="29" xfId="0" applyFont="1" applyBorder="1" applyAlignment="1">
      <alignment horizontal="right" vertical="center" wrapText="1"/>
    </xf>
    <xf numFmtId="0" fontId="3" fillId="0" borderId="26" xfId="0" applyFont="1" applyBorder="1" applyAlignment="1">
      <alignment horizontal="right" vertical="center" wrapText="1"/>
    </xf>
    <xf numFmtId="0" fontId="23" fillId="4" borderId="63"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5" fillId="5" borderId="51"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51" xfId="0" applyFont="1" applyBorder="1" applyAlignment="1">
      <alignment horizontal="center" vertical="center" wrapText="1"/>
    </xf>
    <xf numFmtId="0" fontId="5" fillId="5" borderId="58"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58"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5"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3" fillId="0" borderId="35" xfId="0" applyFont="1" applyBorder="1" applyAlignment="1">
      <alignment horizontal="center" vertical="center" wrapText="1"/>
    </xf>
    <xf numFmtId="0" fontId="3" fillId="0" borderId="29" xfId="0" applyFont="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5" fillId="5" borderId="28"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18" xfId="0" applyFont="1" applyBorder="1" applyAlignment="1">
      <alignment horizontal="center" vertical="center"/>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180" fontId="3" fillId="0" borderId="4" xfId="0" applyNumberFormat="1"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22" xfId="0" applyFont="1" applyBorder="1" applyAlignment="1">
      <alignment horizontal="right" vertical="center" wrapText="1"/>
    </xf>
    <xf numFmtId="0" fontId="3" fillId="0" borderId="68" xfId="0" applyFont="1" applyBorder="1" applyAlignment="1">
      <alignment horizontal="right" vertical="center" wrapText="1"/>
    </xf>
    <xf numFmtId="0" fontId="12" fillId="0" borderId="5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8" xfId="0" applyFont="1" applyBorder="1" applyAlignment="1">
      <alignment horizontal="center" vertical="center" wrapText="1"/>
    </xf>
    <xf numFmtId="180" fontId="3" fillId="0" borderId="10" xfId="0" applyNumberFormat="1" applyFont="1" applyBorder="1" applyAlignment="1" applyProtection="1">
      <alignment horizontal="center" vertical="center" wrapText="1"/>
      <protection locked="0"/>
    </xf>
    <xf numFmtId="180" fontId="3" fillId="0" borderId="33" xfId="0" applyNumberFormat="1" applyFont="1" applyBorder="1" applyAlignment="1" applyProtection="1">
      <alignment horizontal="center" vertical="center" wrapText="1"/>
      <protection locked="0"/>
    </xf>
    <xf numFmtId="180" fontId="3" fillId="0" borderId="15" xfId="0" applyNumberFormat="1" applyFont="1" applyBorder="1" applyAlignment="1" applyProtection="1">
      <alignment horizontal="center" vertical="center" wrapText="1"/>
      <protection locked="0"/>
    </xf>
    <xf numFmtId="0" fontId="12" fillId="0" borderId="22" xfId="0" applyFont="1" applyBorder="1" applyAlignment="1">
      <alignment horizontal="right" vertical="center" wrapText="1"/>
    </xf>
    <xf numFmtId="0" fontId="12" fillId="0" borderId="68" xfId="0" applyFont="1" applyBorder="1" applyAlignment="1">
      <alignment horizontal="right" vertical="center" wrapText="1"/>
    </xf>
    <xf numFmtId="0" fontId="3" fillId="0" borderId="35" xfId="0" applyFont="1" applyBorder="1" applyAlignment="1">
      <alignment horizontal="right" vertical="center" wrapText="1"/>
    </xf>
    <xf numFmtId="0" fontId="3" fillId="0" borderId="53" xfId="0" applyFont="1" applyBorder="1" applyAlignment="1">
      <alignment horizontal="right" vertical="center" wrapText="1"/>
    </xf>
    <xf numFmtId="0" fontId="3" fillId="0" borderId="67" xfId="0" applyFont="1" applyBorder="1" applyAlignment="1">
      <alignment horizontal="right" vertical="center" wrapText="1"/>
    </xf>
    <xf numFmtId="0" fontId="3" fillId="0" borderId="18" xfId="0" applyFont="1" applyBorder="1" applyAlignment="1">
      <alignment horizontal="right" vertical="center" wrapText="1"/>
    </xf>
    <xf numFmtId="0" fontId="3" fillId="0" borderId="28"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4"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12" fillId="0" borderId="4" xfId="0" applyFont="1" applyBorder="1" applyAlignment="1">
      <alignment horizontal="justify" vertical="center" wrapText="1"/>
    </xf>
    <xf numFmtId="0" fontId="12" fillId="0" borderId="3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33" xfId="0" applyFont="1" applyBorder="1" applyAlignment="1">
      <alignment horizontal="center" vertical="center" wrapText="1"/>
    </xf>
    <xf numFmtId="0" fontId="5" fillId="5" borderId="20"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5" xfId="0" applyFont="1" applyBorder="1" applyAlignment="1">
      <alignment horizontal="center" vertical="center" wrapText="1"/>
    </xf>
    <xf numFmtId="180" fontId="13" fillId="8" borderId="103" xfId="0" applyNumberFormat="1" applyFont="1" applyFill="1" applyBorder="1" applyAlignment="1" applyProtection="1">
      <alignment horizontal="center" vertical="center"/>
    </xf>
    <xf numFmtId="180" fontId="52" fillId="0" borderId="71" xfId="0" applyNumberFormat="1" applyFont="1" applyBorder="1" applyAlignment="1" applyProtection="1">
      <alignment horizontal="right" vertical="center"/>
    </xf>
    <xf numFmtId="180" fontId="50" fillId="0" borderId="0" xfId="0" applyNumberFormat="1" applyFont="1" applyAlignment="1" applyProtection="1">
      <alignment horizontal="center" vertical="center"/>
    </xf>
    <xf numFmtId="0" fontId="0" fillId="0" borderId="87" xfId="0" applyBorder="1" applyAlignment="1" applyProtection="1">
      <alignment horizontal="center" vertical="center"/>
    </xf>
    <xf numFmtId="0" fontId="0" fillId="0" borderId="45" xfId="0" applyBorder="1" applyAlignment="1" applyProtection="1">
      <alignment horizontal="center" vertical="center"/>
    </xf>
    <xf numFmtId="0" fontId="0" fillId="0" borderId="49" xfId="0" applyBorder="1" applyAlignment="1" applyProtection="1">
      <alignment horizontal="center" vertical="center"/>
    </xf>
    <xf numFmtId="0" fontId="0" fillId="0" borderId="8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3" fillId="4" borderId="63" xfId="0" applyFont="1" applyFill="1" applyBorder="1" applyAlignment="1" applyProtection="1">
      <alignment horizontal="center" vertical="center" wrapText="1"/>
    </xf>
    <xf numFmtId="0" fontId="23" fillId="4" borderId="62" xfId="0" applyFont="1" applyFill="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3" xfId="0" applyFont="1" applyBorder="1" applyAlignment="1" applyProtection="1">
      <alignment horizontal="center" vertical="center" wrapText="1"/>
    </xf>
    <xf numFmtId="0" fontId="5" fillId="5" borderId="51" xfId="0" applyFont="1" applyFill="1" applyBorder="1" applyAlignment="1" applyProtection="1">
      <alignment horizontal="center" vertical="center" wrapText="1"/>
    </xf>
    <xf numFmtId="0" fontId="5" fillId="5" borderId="19" xfId="0" applyFont="1" applyFill="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178" fontId="3" fillId="0" borderId="23" xfId="0" applyNumberFormat="1" applyFont="1" applyBorder="1" applyAlignment="1" applyProtection="1">
      <alignment horizontal="center" vertical="center" wrapText="1"/>
    </xf>
    <xf numFmtId="178" fontId="3" fillId="0" borderId="66" xfId="0" applyNumberFormat="1"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5" borderId="28" xfId="0" applyFont="1" applyFill="1" applyBorder="1" applyAlignment="1" applyProtection="1">
      <alignment horizontal="center" vertical="center" wrapText="1"/>
    </xf>
    <xf numFmtId="0" fontId="5" fillId="5" borderId="67"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5" fillId="5" borderId="58" xfId="0" applyFont="1" applyFill="1" applyBorder="1" applyAlignment="1" applyProtection="1">
      <alignment horizontal="center" vertical="center" wrapText="1"/>
    </xf>
    <xf numFmtId="0" fontId="5" fillId="5" borderId="66" xfId="0" applyFont="1" applyFill="1" applyBorder="1" applyAlignment="1" applyProtection="1">
      <alignment horizontal="center" vertical="center" wrapText="1"/>
    </xf>
    <xf numFmtId="0" fontId="12" fillId="0" borderId="20" xfId="0" applyFont="1" applyBorder="1" applyAlignment="1" applyProtection="1">
      <alignment horizontal="justify" vertical="center" wrapText="1"/>
    </xf>
    <xf numFmtId="0" fontId="12" fillId="0" borderId="19" xfId="0" applyFont="1" applyBorder="1" applyAlignment="1" applyProtection="1">
      <alignment horizontal="justify" vertical="center" wrapText="1"/>
    </xf>
    <xf numFmtId="0" fontId="12" fillId="0" borderId="22" xfId="0" applyFont="1" applyBorder="1" applyAlignment="1" applyProtection="1">
      <alignment horizontal="justify" vertical="center" wrapText="1"/>
    </xf>
    <xf numFmtId="0" fontId="12" fillId="0" borderId="21" xfId="0" applyFont="1" applyBorder="1" applyAlignment="1" applyProtection="1">
      <alignment horizontal="justify" vertical="center" wrapText="1"/>
    </xf>
    <xf numFmtId="0" fontId="12" fillId="0" borderId="35" xfId="0" applyFont="1" applyBorder="1" applyAlignment="1" applyProtection="1">
      <alignment horizontal="justify" vertical="center" wrapText="1"/>
    </xf>
    <xf numFmtId="0" fontId="12" fillId="0" borderId="30" xfId="0" applyFont="1" applyBorder="1" applyAlignment="1" applyProtection="1">
      <alignment horizontal="justify" vertical="center" wrapText="1"/>
    </xf>
    <xf numFmtId="0" fontId="12" fillId="0" borderId="29" xfId="0" applyFont="1" applyBorder="1" applyAlignment="1" applyProtection="1">
      <alignment horizontal="justify" vertical="center" wrapText="1"/>
    </xf>
    <xf numFmtId="0" fontId="12" fillId="0" borderId="27" xfId="0" applyFont="1" applyBorder="1" applyAlignment="1" applyProtection="1">
      <alignment horizontal="justify" vertical="center" wrapText="1"/>
    </xf>
    <xf numFmtId="0" fontId="12" fillId="0" borderId="23" xfId="0" applyFont="1" applyBorder="1" applyAlignment="1" applyProtection="1">
      <alignment horizontal="justify" vertical="center" wrapText="1"/>
    </xf>
    <xf numFmtId="0" fontId="12" fillId="0" borderId="66" xfId="0" applyFont="1" applyBorder="1" applyAlignment="1" applyProtection="1">
      <alignment horizontal="justify" vertical="center" wrapText="1"/>
    </xf>
    <xf numFmtId="0" fontId="12" fillId="0" borderId="10" xfId="0" applyFont="1" applyBorder="1" applyAlignment="1" applyProtection="1">
      <alignment horizontal="justify" vertical="center" wrapText="1"/>
      <protection locked="0"/>
    </xf>
    <xf numFmtId="0" fontId="12" fillId="0" borderId="5" xfId="0" applyFont="1" applyBorder="1" applyAlignment="1" applyProtection="1">
      <alignment horizontal="justify" vertical="center" wrapText="1"/>
      <protection locked="0"/>
    </xf>
    <xf numFmtId="0" fontId="3" fillId="0" borderId="69" xfId="0" applyFont="1" applyBorder="1" applyAlignment="1" applyProtection="1">
      <alignment horizontal="center" vertical="center" wrapText="1"/>
    </xf>
    <xf numFmtId="0" fontId="3" fillId="0" borderId="70"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12" fillId="0" borderId="67" xfId="0" applyFont="1" applyBorder="1" applyAlignment="1" applyProtection="1">
      <alignment horizontal="justify" vertical="center" wrapText="1"/>
    </xf>
    <xf numFmtId="0" fontId="12" fillId="0" borderId="32" xfId="0" applyFont="1" applyBorder="1" applyAlignment="1" applyProtection="1">
      <alignment horizontal="justify" vertical="center" wrapText="1"/>
    </xf>
    <xf numFmtId="0" fontId="12" fillId="0" borderId="15" xfId="0" applyFont="1" applyBorder="1" applyAlignment="1" applyProtection="1">
      <alignment horizontal="justify" vertical="center" wrapText="1"/>
      <protection locked="0"/>
    </xf>
    <xf numFmtId="0" fontId="5" fillId="0" borderId="15"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180" fontId="3" fillId="0" borderId="5" xfId="0" applyNumberFormat="1" applyFont="1" applyBorder="1" applyAlignment="1" applyProtection="1">
      <alignment horizontal="center" vertical="center" wrapText="1"/>
      <protection locked="0"/>
    </xf>
    <xf numFmtId="0" fontId="3" fillId="0" borderId="22" xfId="0" applyFont="1" applyBorder="1" applyAlignment="1" applyProtection="1">
      <alignment horizontal="right" vertical="center" wrapText="1"/>
    </xf>
    <xf numFmtId="0" fontId="3" fillId="0" borderId="68" xfId="0" applyFont="1" applyBorder="1" applyAlignment="1" applyProtection="1">
      <alignment horizontal="right" vertical="center" wrapText="1"/>
    </xf>
    <xf numFmtId="0" fontId="3" fillId="0" borderId="53"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22" xfId="0" applyFont="1" applyBorder="1" applyAlignment="1" applyProtection="1">
      <alignment horizontal="right" vertical="center" wrapText="1"/>
      <protection locked="0"/>
    </xf>
    <xf numFmtId="0" fontId="3" fillId="0" borderId="68" xfId="0" applyFont="1" applyBorder="1" applyAlignment="1" applyProtection="1">
      <alignment horizontal="right" vertical="center" wrapText="1"/>
      <protection locked="0"/>
    </xf>
    <xf numFmtId="0" fontId="3" fillId="0" borderId="35" xfId="0" applyFont="1" applyBorder="1" applyAlignment="1" applyProtection="1">
      <alignment horizontal="right" vertical="center" wrapText="1"/>
    </xf>
    <xf numFmtId="0" fontId="3" fillId="0" borderId="53" xfId="0" applyFont="1" applyBorder="1" applyAlignment="1" applyProtection="1">
      <alignment horizontal="right" vertical="center" wrapText="1"/>
    </xf>
    <xf numFmtId="0" fontId="3" fillId="0" borderId="67" xfId="0" applyFont="1" applyBorder="1" applyAlignment="1" applyProtection="1">
      <alignment horizontal="right" vertical="center" wrapText="1"/>
    </xf>
    <xf numFmtId="0" fontId="3" fillId="0" borderId="18" xfId="0" applyFont="1" applyBorder="1" applyAlignment="1" applyProtection="1">
      <alignment horizontal="right" vertical="center" wrapText="1"/>
    </xf>
    <xf numFmtId="0" fontId="3" fillId="0" borderId="28" xfId="0" applyFont="1" applyBorder="1" applyAlignment="1" applyProtection="1">
      <alignment horizontal="right" vertical="center" wrapText="1"/>
    </xf>
    <xf numFmtId="0" fontId="3" fillId="0" borderId="24" xfId="0" applyFont="1" applyBorder="1" applyAlignment="1" applyProtection="1">
      <alignment horizontal="right" vertical="center" wrapText="1"/>
    </xf>
    <xf numFmtId="0" fontId="3" fillId="0" borderId="29" xfId="0" applyFont="1" applyBorder="1" applyAlignment="1" applyProtection="1">
      <alignment horizontal="right" vertical="center" wrapText="1"/>
    </xf>
    <xf numFmtId="0" fontId="3" fillId="0" borderId="26" xfId="0" applyFont="1" applyBorder="1" applyAlignment="1" applyProtection="1">
      <alignment horizontal="right" vertical="center" wrapText="1"/>
    </xf>
    <xf numFmtId="0" fontId="3" fillId="0" borderId="35" xfId="0" applyFont="1" applyBorder="1" applyAlignment="1" applyProtection="1">
      <alignment horizontal="right" vertical="center" wrapText="1"/>
      <protection locked="0"/>
    </xf>
    <xf numFmtId="0" fontId="3" fillId="0" borderId="53" xfId="0" applyFont="1" applyBorder="1" applyAlignment="1" applyProtection="1">
      <alignment horizontal="right" vertical="center" wrapText="1"/>
      <protection locked="0"/>
    </xf>
    <xf numFmtId="0" fontId="3" fillId="0" borderId="67" xfId="0" applyFont="1" applyBorder="1" applyAlignment="1" applyProtection="1">
      <alignment horizontal="right" vertical="center" wrapText="1"/>
      <protection locked="0"/>
    </xf>
    <xf numFmtId="0" fontId="3" fillId="0" borderId="18" xfId="0" applyFont="1" applyBorder="1" applyAlignment="1" applyProtection="1">
      <alignment horizontal="right" vertical="center" wrapText="1"/>
      <protection locked="0"/>
    </xf>
    <xf numFmtId="180" fontId="3" fillId="0" borderId="83" xfId="0" applyNumberFormat="1" applyFont="1" applyBorder="1" applyAlignment="1" applyProtection="1">
      <alignment horizontal="center" vertical="center" wrapText="1"/>
      <protection locked="0"/>
    </xf>
    <xf numFmtId="0" fontId="3" fillId="0" borderId="28" xfId="0" applyFont="1" applyBorder="1" applyAlignment="1" applyProtection="1">
      <alignment horizontal="right" vertical="center" wrapText="1"/>
      <protection locked="0"/>
    </xf>
    <xf numFmtId="0" fontId="3" fillId="0" borderId="24" xfId="0" applyFont="1" applyBorder="1" applyAlignment="1" applyProtection="1">
      <alignment horizontal="right" vertical="center" wrapText="1"/>
      <protection locked="0"/>
    </xf>
    <xf numFmtId="0" fontId="3" fillId="0" borderId="29"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12" fillId="0" borderId="28" xfId="0" applyFont="1" applyBorder="1" applyAlignment="1" applyProtection="1">
      <alignment horizontal="justify" vertical="center" wrapText="1"/>
    </xf>
    <xf numFmtId="0" fontId="12" fillId="0" borderId="25" xfId="0" applyFont="1" applyBorder="1" applyAlignment="1" applyProtection="1">
      <alignment horizontal="justify" vertical="center" wrapText="1"/>
    </xf>
    <xf numFmtId="0" fontId="12" fillId="0" borderId="37" xfId="0" applyFont="1" applyBorder="1" applyAlignment="1" applyProtection="1">
      <alignment horizontal="justify" vertical="center" wrapText="1"/>
    </xf>
    <xf numFmtId="0" fontId="12" fillId="0" borderId="31" xfId="0" applyFont="1" applyBorder="1" applyAlignment="1" applyProtection="1">
      <alignment horizontal="justify" vertical="center" wrapText="1"/>
    </xf>
    <xf numFmtId="0" fontId="12" fillId="0" borderId="4" xfId="0" applyFont="1" applyBorder="1" applyAlignment="1" applyProtection="1">
      <alignment horizontal="justify" vertical="center" wrapText="1"/>
      <protection locked="0"/>
    </xf>
    <xf numFmtId="0" fontId="12" fillId="0" borderId="33" xfId="0" applyFont="1" applyBorder="1" applyAlignment="1" applyProtection="1">
      <alignment horizontal="justify" vertical="center" wrapText="1"/>
      <protection locked="0"/>
    </xf>
    <xf numFmtId="0" fontId="3" fillId="0" borderId="23"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180" fontId="51" fillId="0" borderId="71" xfId="0" applyNumberFormat="1" applyFont="1" applyBorder="1" applyAlignment="1" applyProtection="1">
      <alignment horizontal="right" vertical="center"/>
    </xf>
    <xf numFmtId="0" fontId="3" fillId="0" borderId="69"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3" fillId="0" borderId="8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5" fillId="5" borderId="58" xfId="0" applyFont="1" applyFill="1" applyBorder="1" applyAlignment="1" applyProtection="1">
      <alignment horizontal="center" vertical="center" wrapText="1"/>
      <protection locked="0"/>
    </xf>
    <xf numFmtId="0" fontId="5" fillId="5" borderId="66" xfId="0" applyFont="1" applyFill="1" applyBorder="1" applyAlignment="1" applyProtection="1">
      <alignment horizontal="center" vertical="center" wrapText="1"/>
      <protection locked="0"/>
    </xf>
    <xf numFmtId="0" fontId="3" fillId="0" borderId="5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5" xfId="0" applyFont="1" applyBorder="1" applyAlignment="1">
      <alignment horizontal="center" vertical="center" wrapText="1"/>
    </xf>
    <xf numFmtId="0" fontId="12" fillId="0" borderId="35"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67"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15" xfId="0" applyFont="1" applyBorder="1" applyAlignment="1">
      <alignment horizontal="justify" vertical="center" wrapText="1"/>
    </xf>
    <xf numFmtId="0" fontId="5" fillId="0" borderId="15" xfId="0" applyFont="1" applyBorder="1" applyAlignment="1">
      <alignment horizontal="center" vertical="center" wrapText="1"/>
    </xf>
    <xf numFmtId="0" fontId="3" fillId="0" borderId="67" xfId="0" applyFont="1" applyBorder="1" applyAlignment="1">
      <alignment horizontal="center" vertical="center" wrapText="1"/>
    </xf>
    <xf numFmtId="0" fontId="12" fillId="0" borderId="20"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1" xfId="0" applyFont="1" applyBorder="1" applyAlignment="1">
      <alignment horizontal="justify"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2" fillId="0" borderId="29" xfId="0" applyFont="1" applyBorder="1" applyAlignment="1">
      <alignment horizontal="justify" vertical="center" wrapText="1"/>
    </xf>
    <xf numFmtId="0" fontId="12" fillId="0" borderId="27"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66" xfId="0" applyFont="1" applyBorder="1" applyAlignment="1">
      <alignment horizontal="center" vertical="center" wrapText="1"/>
    </xf>
    <xf numFmtId="0" fontId="12" fillId="0" borderId="65" xfId="0" applyFont="1" applyBorder="1" applyAlignment="1">
      <alignment horizontal="justify" vertical="center" wrapText="1"/>
    </xf>
    <xf numFmtId="0" fontId="12" fillId="0" borderId="62" xfId="0" applyFont="1" applyBorder="1" applyAlignment="1">
      <alignment horizontal="justify" vertical="center" wrapText="1"/>
    </xf>
    <xf numFmtId="0" fontId="28" fillId="0" borderId="3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5" xfId="0" applyFont="1" applyBorder="1" applyAlignment="1">
      <alignment horizontal="center" vertical="center" wrapText="1"/>
    </xf>
    <xf numFmtId="0" fontId="0" fillId="0" borderId="31" xfId="0" applyBorder="1" applyAlignment="1">
      <alignment horizontal="center" vertical="center" wrapText="1"/>
    </xf>
    <xf numFmtId="0" fontId="27" fillId="0" borderId="1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5" xfId="0" applyFont="1" applyBorder="1" applyAlignment="1">
      <alignment horizontal="center" vertical="center" wrapText="1"/>
    </xf>
    <xf numFmtId="0" fontId="12" fillId="0" borderId="23" xfId="0" applyFont="1" applyBorder="1" applyAlignment="1">
      <alignment horizontal="justify" vertical="center" wrapText="1"/>
    </xf>
    <xf numFmtId="0" fontId="12" fillId="0" borderId="6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1" xfId="0" applyFont="1" applyBorder="1" applyAlignment="1">
      <alignment horizontal="justify" vertical="center" wrapText="1"/>
    </xf>
    <xf numFmtId="0" fontId="5" fillId="0" borderId="77" xfId="0" applyFont="1" applyBorder="1" applyAlignment="1">
      <alignment horizontal="center" vertical="center" wrapText="1"/>
    </xf>
    <xf numFmtId="0" fontId="5" fillId="0" borderId="77" xfId="0" applyFont="1" applyBorder="1" applyAlignment="1" applyProtection="1">
      <alignment horizontal="center" vertical="center" wrapText="1"/>
      <protection hidden="1"/>
    </xf>
    <xf numFmtId="0" fontId="3" fillId="0" borderId="39" xfId="0" applyFont="1" applyBorder="1" applyAlignment="1">
      <alignment horizontal="center" vertical="center" wrapText="1"/>
    </xf>
    <xf numFmtId="0" fontId="0" fillId="0" borderId="32" xfId="0" applyBorder="1" applyAlignment="1">
      <alignment horizontal="center" vertical="center" wrapText="1"/>
    </xf>
    <xf numFmtId="0" fontId="31" fillId="0" borderId="10"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5" fillId="0" borderId="77"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5" xfId="0" applyFont="1" applyBorder="1" applyAlignment="1" applyProtection="1">
      <alignment horizontal="center" vertical="center" wrapText="1"/>
    </xf>
    <xf numFmtId="0" fontId="12" fillId="0" borderId="15" xfId="0" applyFont="1" applyBorder="1" applyAlignment="1" applyProtection="1">
      <alignment horizontal="justify" vertical="center" wrapText="1"/>
    </xf>
    <xf numFmtId="0" fontId="5" fillId="0" borderId="10" xfId="0" applyFont="1" applyBorder="1" applyAlignment="1" applyProtection="1">
      <alignment horizontal="center" vertical="center" wrapText="1"/>
    </xf>
    <xf numFmtId="0" fontId="5" fillId="0" borderId="77"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14" fillId="0" borderId="1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180" fontId="0" fillId="0" borderId="71" xfId="0" applyNumberFormat="1" applyFont="1" applyBorder="1" applyAlignment="1" applyProtection="1">
      <alignment horizontal="right" vertical="center"/>
    </xf>
    <xf numFmtId="0" fontId="24" fillId="0" borderId="4" xfId="0" applyFont="1" applyBorder="1" applyAlignment="1">
      <alignment horizontal="center" vertical="center" wrapText="1"/>
    </xf>
  </cellXfs>
  <cellStyles count="2">
    <cellStyle name="표준" xfId="0" builtinId="0"/>
    <cellStyle name="표준 2" xfId="1"/>
  </cellStyles>
  <dxfs count="0"/>
  <tableStyles count="0" defaultTableStyle="TableStyleMedium2" defaultPivotStyle="PivotStyleLight16"/>
  <colors>
    <mruColors>
      <color rgb="FFECECE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91851"/>
          <a:ext cx="3029842" cy="226419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8" name="그림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5442" y="716698"/>
          <a:ext cx="3029842" cy="226419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9" name="그림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98438"/>
          <a:ext cx="3029842" cy="226419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10" name="그림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5442" y="3723285"/>
          <a:ext cx="3029842" cy="226419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16" name="그림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713308"/>
          <a:ext cx="3029842" cy="226419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17" name="그림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5442" y="6738155"/>
          <a:ext cx="3029842" cy="2264198"/>
        </a:xfrm>
        <a:prstGeom prst="rect">
          <a:avLst/>
        </a:prstGeom>
        <a:effectLst>
          <a:glow rad="63500">
            <a:schemeClr val="accent1">
              <a:satMod val="175000"/>
              <a:alpha val="40000"/>
            </a:schemeClr>
          </a:glow>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42984"/>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7831"/>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06501"/>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31348"/>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578301"/>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03148"/>
          <a:ext cx="3041024" cy="2231067"/>
        </a:xfrm>
        <a:prstGeom prst="rect">
          <a:avLst/>
        </a:prstGeom>
        <a:effectLst>
          <a:glow rad="63500">
            <a:schemeClr val="accent1">
              <a:satMod val="175000"/>
              <a:alpha val="40000"/>
            </a:schemeClr>
          </a:glo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42984"/>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7831"/>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06501"/>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31348"/>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578301"/>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03148"/>
          <a:ext cx="3041024" cy="2231067"/>
        </a:xfrm>
        <a:prstGeom prst="rect">
          <a:avLst/>
        </a:prstGeom>
        <a:effectLst>
          <a:glow rad="63500">
            <a:schemeClr val="accent1">
              <a:satMod val="175000"/>
              <a:alpha val="40000"/>
            </a:schemeClr>
          </a:glo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709659"/>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734506"/>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73176"/>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98023"/>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644976"/>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69823"/>
          <a:ext cx="3041024" cy="2231067"/>
        </a:xfrm>
        <a:prstGeom prst="rect">
          <a:avLst/>
        </a:prstGeom>
        <a:effectLst>
          <a:glow rad="63500">
            <a:schemeClr val="accent1">
              <a:satMod val="175000"/>
              <a:alpha val="40000"/>
            </a:schemeClr>
          </a:glo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59571</xdr:colOff>
      <xdr:row>2</xdr:row>
      <xdr:rowOff>128634</xdr:rowOff>
    </xdr:from>
    <xdr:to>
      <xdr:col>3</xdr:col>
      <xdr:colOff>728870</xdr:colOff>
      <xdr:row>12</xdr:row>
      <xdr:rowOff>73701</xdr:rowOff>
    </xdr:to>
    <xdr:pic>
      <xdr:nvPicPr>
        <xdr:cNvPr id="2" name="그림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42984"/>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xdr:row>
      <xdr:rowOff>153481</xdr:rowOff>
    </xdr:from>
    <xdr:to>
      <xdr:col>8</xdr:col>
      <xdr:colOff>728871</xdr:colOff>
      <xdr:row>12</xdr:row>
      <xdr:rowOff>98548</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7831"/>
          <a:ext cx="3041024" cy="2231067"/>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15</xdr:row>
      <xdr:rowOff>120351</xdr:rowOff>
    </xdr:from>
    <xdr:to>
      <xdr:col>3</xdr:col>
      <xdr:colOff>728870</xdr:colOff>
      <xdr:row>25</xdr:row>
      <xdr:rowOff>65419</xdr:rowOff>
    </xdr:to>
    <xdr:pic>
      <xdr:nvPicPr>
        <xdr:cNvPr id="4"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3606501"/>
          <a:ext cx="3041024" cy="2231068"/>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15</xdr:row>
      <xdr:rowOff>145198</xdr:rowOff>
    </xdr:from>
    <xdr:to>
      <xdr:col>8</xdr:col>
      <xdr:colOff>728871</xdr:colOff>
      <xdr:row>25</xdr:row>
      <xdr:rowOff>90266</xdr:rowOff>
    </xdr:to>
    <xdr:pic>
      <xdr:nvPicPr>
        <xdr:cNvPr id="5" name="그림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3631348"/>
          <a:ext cx="3041024" cy="2231068"/>
        </a:xfrm>
        <a:prstGeom prst="rect">
          <a:avLst/>
        </a:prstGeom>
        <a:effectLst>
          <a:glow rad="63500">
            <a:schemeClr val="accent1">
              <a:satMod val="175000"/>
              <a:alpha val="40000"/>
            </a:schemeClr>
          </a:glow>
        </a:effectLst>
      </xdr:spPr>
    </xdr:pic>
    <xdr:clientData/>
  </xdr:twoCellAnchor>
  <xdr:twoCellAnchor editAs="oneCell">
    <xdr:from>
      <xdr:col>0</xdr:col>
      <xdr:colOff>59571</xdr:colOff>
      <xdr:row>28</xdr:row>
      <xdr:rowOff>120351</xdr:rowOff>
    </xdr:from>
    <xdr:to>
      <xdr:col>3</xdr:col>
      <xdr:colOff>728870</xdr:colOff>
      <xdr:row>38</xdr:row>
      <xdr:rowOff>65418</xdr:rowOff>
    </xdr:to>
    <xdr:pic>
      <xdr:nvPicPr>
        <xdr:cNvPr id="6" name="그림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1" y="6578301"/>
          <a:ext cx="3041024" cy="2231067"/>
        </a:xfrm>
        <a:prstGeom prst="rect">
          <a:avLst/>
        </a:prstGeom>
        <a:effectLst>
          <a:glow rad="63500">
            <a:schemeClr val="accent1">
              <a:satMod val="175000"/>
              <a:alpha val="40000"/>
            </a:schemeClr>
          </a:glow>
        </a:effectLst>
      </xdr:spPr>
    </xdr:pic>
    <xdr:clientData/>
  </xdr:twoCellAnchor>
  <xdr:twoCellAnchor editAs="oneCell">
    <xdr:from>
      <xdr:col>5</xdr:col>
      <xdr:colOff>59572</xdr:colOff>
      <xdr:row>28</xdr:row>
      <xdr:rowOff>145198</xdr:rowOff>
    </xdr:from>
    <xdr:to>
      <xdr:col>8</xdr:col>
      <xdr:colOff>728871</xdr:colOff>
      <xdr:row>38</xdr:row>
      <xdr:rowOff>90265</xdr:rowOff>
    </xdr:to>
    <xdr:pic>
      <xdr:nvPicPr>
        <xdr:cNvPr id="7" name="그림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522" y="6603148"/>
          <a:ext cx="3041024" cy="2231067"/>
        </a:xfrm>
        <a:prstGeom prst="rect">
          <a:avLst/>
        </a:prstGeom>
        <a:effectLst>
          <a:glow rad="63500">
            <a:schemeClr val="accent1">
              <a:satMod val="175000"/>
              <a:alpha val="40000"/>
            </a:schemeClr>
          </a:glow>
        </a:effec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F23"/>
  <sheetViews>
    <sheetView tabSelected="1" view="pageLayout" zoomScaleNormal="100" workbookViewId="0">
      <selection activeCell="A4" sqref="A4:B4"/>
    </sheetView>
  </sheetViews>
  <sheetFormatPr defaultColWidth="8.875" defaultRowHeight="16.5" x14ac:dyDescent="0.3"/>
  <cols>
    <col min="1" max="1" width="8.875" customWidth="1"/>
    <col min="2" max="2" width="8" customWidth="1"/>
    <col min="3" max="3" width="25.625" customWidth="1"/>
    <col min="6" max="6" width="18.5" customWidth="1"/>
  </cols>
  <sheetData>
    <row r="1" spans="1:6" ht="28.35" customHeight="1" thickTop="1" thickBot="1" x14ac:dyDescent="0.35">
      <c r="A1" s="266" t="s">
        <v>11</v>
      </c>
      <c r="B1" s="267"/>
      <c r="C1" s="249" t="s">
        <v>969</v>
      </c>
      <c r="D1" s="265" t="s">
        <v>814</v>
      </c>
      <c r="E1" s="250" t="s">
        <v>971</v>
      </c>
      <c r="F1" s="229"/>
    </row>
    <row r="2" spans="1:6" ht="28.35" customHeight="1" thickTop="1" x14ac:dyDescent="0.3">
      <c r="A2" s="266" t="s">
        <v>902</v>
      </c>
      <c r="B2" s="267"/>
      <c r="C2" s="244" t="s">
        <v>835</v>
      </c>
      <c r="D2" s="270" t="s">
        <v>955</v>
      </c>
      <c r="E2" s="271"/>
      <c r="F2" s="236" t="s">
        <v>956</v>
      </c>
    </row>
    <row r="3" spans="1:6" ht="28.35" customHeight="1" x14ac:dyDescent="0.3">
      <c r="A3" s="268" t="s">
        <v>819</v>
      </c>
      <c r="B3" s="269"/>
      <c r="C3" s="245" t="s">
        <v>900</v>
      </c>
      <c r="D3" s="270" t="s">
        <v>820</v>
      </c>
      <c r="E3" s="271"/>
      <c r="F3" s="237" t="s">
        <v>962</v>
      </c>
    </row>
    <row r="4" spans="1:6" ht="28.35" customHeight="1" x14ac:dyDescent="0.3">
      <c r="A4" s="268" t="s">
        <v>826</v>
      </c>
      <c r="B4" s="269"/>
      <c r="C4" s="246" t="s">
        <v>827</v>
      </c>
      <c r="D4" s="279" t="s">
        <v>829</v>
      </c>
      <c r="E4" s="280"/>
      <c r="F4" s="238" t="s">
        <v>831</v>
      </c>
    </row>
    <row r="5" spans="1:6" ht="28.35" customHeight="1" x14ac:dyDescent="0.3">
      <c r="A5" s="268" t="s">
        <v>828</v>
      </c>
      <c r="B5" s="269"/>
      <c r="C5" s="246">
        <v>229.89</v>
      </c>
      <c r="D5" s="279" t="s">
        <v>830</v>
      </c>
      <c r="E5" s="280"/>
      <c r="F5" s="238" t="s">
        <v>965</v>
      </c>
    </row>
    <row r="6" spans="1:6" ht="28.35" customHeight="1" x14ac:dyDescent="0.3">
      <c r="A6" s="268" t="s">
        <v>837</v>
      </c>
      <c r="B6" s="269"/>
      <c r="C6" s="246" t="s">
        <v>934</v>
      </c>
      <c r="D6" s="283" t="s">
        <v>838</v>
      </c>
      <c r="E6" s="284"/>
      <c r="F6" s="239" t="s">
        <v>966</v>
      </c>
    </row>
    <row r="7" spans="1:6" ht="28.35" customHeight="1" x14ac:dyDescent="0.3">
      <c r="A7" s="268" t="s">
        <v>815</v>
      </c>
      <c r="B7" s="269"/>
      <c r="C7" s="246" t="s">
        <v>890</v>
      </c>
      <c r="D7" s="279"/>
      <c r="E7" s="280"/>
      <c r="F7" s="240" t="s">
        <v>836</v>
      </c>
    </row>
    <row r="8" spans="1:6" ht="28.35" customHeight="1" x14ac:dyDescent="0.3">
      <c r="A8" s="268" t="s">
        <v>816</v>
      </c>
      <c r="B8" s="269"/>
      <c r="C8" s="246" t="s">
        <v>967</v>
      </c>
      <c r="D8" s="279" t="s">
        <v>832</v>
      </c>
      <c r="E8" s="280"/>
      <c r="F8" s="240">
        <v>0</v>
      </c>
    </row>
    <row r="9" spans="1:6" ht="28.35" customHeight="1" x14ac:dyDescent="0.3">
      <c r="A9" s="281" t="s">
        <v>811</v>
      </c>
      <c r="B9" s="282"/>
      <c r="C9" s="247" t="s">
        <v>908</v>
      </c>
      <c r="D9" s="286" t="s">
        <v>839</v>
      </c>
      <c r="E9" s="285"/>
      <c r="F9" s="241" t="s">
        <v>891</v>
      </c>
    </row>
    <row r="10" spans="1:6" ht="28.35" customHeight="1" x14ac:dyDescent="0.3">
      <c r="A10" s="281" t="s">
        <v>901</v>
      </c>
      <c r="B10" s="282"/>
      <c r="C10" s="247" t="s">
        <v>909</v>
      </c>
      <c r="D10" s="283" t="s">
        <v>839</v>
      </c>
      <c r="E10" s="285"/>
      <c r="F10" s="242" t="s">
        <v>891</v>
      </c>
    </row>
    <row r="11" spans="1:6" ht="17.25" thickBot="1" x14ac:dyDescent="0.35">
      <c r="A11" s="275" t="s">
        <v>892</v>
      </c>
      <c r="B11" s="276"/>
      <c r="C11" s="248" t="s">
        <v>968</v>
      </c>
      <c r="D11" s="277" t="s">
        <v>893</v>
      </c>
      <c r="E11" s="278"/>
      <c r="F11" s="243"/>
    </row>
    <row r="12" spans="1:6" ht="8.4499999999999993" customHeight="1" thickTop="1" x14ac:dyDescent="0.3">
      <c r="C12" s="47"/>
    </row>
    <row r="13" spans="1:6" ht="34.5" customHeight="1" x14ac:dyDescent="0.3">
      <c r="A13" s="230" t="s">
        <v>903</v>
      </c>
      <c r="B13" s="230"/>
      <c r="C13" s="274" t="s">
        <v>958</v>
      </c>
      <c r="D13" s="274"/>
      <c r="E13" s="274"/>
      <c r="F13" s="274"/>
    </row>
    <row r="14" spans="1:6" ht="355.5" customHeight="1" x14ac:dyDescent="0.3">
      <c r="A14" s="272" t="s">
        <v>970</v>
      </c>
      <c r="B14" s="273"/>
      <c r="C14" s="273"/>
      <c r="D14" s="273"/>
      <c r="E14" s="273"/>
      <c r="F14" s="273"/>
    </row>
    <row r="15" spans="1:6" x14ac:dyDescent="0.3">
      <c r="A15" s="57"/>
      <c r="F15" s="228" t="s">
        <v>959</v>
      </c>
    </row>
    <row r="16" spans="1:6" x14ac:dyDescent="0.3">
      <c r="A16" s="57"/>
    </row>
    <row r="17" spans="1:1" x14ac:dyDescent="0.3">
      <c r="A17" s="57"/>
    </row>
    <row r="18" spans="1:1" x14ac:dyDescent="0.3">
      <c r="A18" s="57"/>
    </row>
    <row r="19" spans="1:1" x14ac:dyDescent="0.3">
      <c r="A19" s="57"/>
    </row>
    <row r="20" spans="1:1" x14ac:dyDescent="0.3">
      <c r="A20" s="57"/>
    </row>
    <row r="21" spans="1:1" x14ac:dyDescent="0.3">
      <c r="A21" s="57"/>
    </row>
    <row r="22" spans="1:1" x14ac:dyDescent="0.3">
      <c r="A22" s="57"/>
    </row>
    <row r="23" spans="1:1" x14ac:dyDescent="0.3">
      <c r="A23" s="57"/>
    </row>
  </sheetData>
  <sheetProtection sheet="1" objects="1" scenarios="1"/>
  <mergeCells count="23">
    <mergeCell ref="D2:E2"/>
    <mergeCell ref="A14:F14"/>
    <mergeCell ref="C13:F13"/>
    <mergeCell ref="A11:B11"/>
    <mergeCell ref="D11:E11"/>
    <mergeCell ref="D3:E3"/>
    <mergeCell ref="D4:E4"/>
    <mergeCell ref="D5:E5"/>
    <mergeCell ref="A5:B5"/>
    <mergeCell ref="D8:E8"/>
    <mergeCell ref="D7:E7"/>
    <mergeCell ref="A9:B9"/>
    <mergeCell ref="A10:B10"/>
    <mergeCell ref="D6:E6"/>
    <mergeCell ref="D10:E10"/>
    <mergeCell ref="D9:E9"/>
    <mergeCell ref="A1:B1"/>
    <mergeCell ref="A3:B3"/>
    <mergeCell ref="A8:B8"/>
    <mergeCell ref="A2:B2"/>
    <mergeCell ref="A4:B4"/>
    <mergeCell ref="A7:B7"/>
    <mergeCell ref="A6:B6"/>
  </mergeCells>
  <phoneticPr fontId="9" type="noConversion"/>
  <dataValidations disablePrompts="1" count="1">
    <dataValidation type="list" allowBlank="1" showInputMessage="1" showErrorMessage="1" sqref="F5">
      <formula1>"철근콘크리트,철골조,철골・철근콘크리트조,조적조,보강콘크리트블럭조"</formula1>
    </dataValidation>
  </dataValidations>
  <pageMargins left="0.7" right="0.7" top="0.75" bottom="0.75" header="0.3" footer="0.3"/>
  <pageSetup paperSize="9" orientation="portrait" verticalDpi="0" r:id="rId1"/>
  <headerFooter>
    <oddHeader>&amp;Lver. 170727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3"/>
  <sheetViews>
    <sheetView view="pageLayout" zoomScaleNormal="100" workbookViewId="0">
      <selection activeCell="D10" sqref="D10:G10"/>
    </sheetView>
  </sheetViews>
  <sheetFormatPr defaultColWidth="8.75" defaultRowHeight="16.5" x14ac:dyDescent="0.3"/>
  <cols>
    <col min="1" max="11" width="7.5" style="58" customWidth="1"/>
    <col min="12" max="16384" width="8.75" style="58"/>
  </cols>
  <sheetData>
    <row r="1" spans="1:11" x14ac:dyDescent="0.3">
      <c r="A1" s="443" t="s">
        <v>921</v>
      </c>
      <c r="B1" s="443"/>
      <c r="C1" s="443"/>
      <c r="D1" s="443"/>
      <c r="E1" s="443"/>
      <c r="F1" s="443"/>
      <c r="G1" s="443"/>
      <c r="H1" s="443"/>
      <c r="I1" s="443"/>
      <c r="J1" s="443"/>
      <c r="K1" s="443"/>
    </row>
    <row r="2" spans="1:11" ht="26.25" customHeight="1" x14ac:dyDescent="0.3">
      <c r="A2" s="444" t="s">
        <v>915</v>
      </c>
      <c r="B2" s="444"/>
      <c r="C2" s="444"/>
      <c r="D2" s="444"/>
      <c r="E2" s="444"/>
      <c r="F2" s="444"/>
      <c r="G2" s="444"/>
      <c r="H2" s="444"/>
      <c r="I2" s="444"/>
      <c r="J2" s="444"/>
      <c r="K2" s="444"/>
    </row>
    <row r="3" spans="1:11" ht="8.4499999999999993" customHeight="1" thickBot="1" x14ac:dyDescent="0.35">
      <c r="A3" s="210"/>
      <c r="B3" s="445"/>
      <c r="C3" s="445"/>
      <c r="D3" s="445"/>
      <c r="E3" s="210"/>
      <c r="F3" s="445"/>
      <c r="G3" s="445"/>
      <c r="H3" s="210"/>
      <c r="I3" s="210"/>
      <c r="J3" s="210"/>
      <c r="K3" s="210"/>
    </row>
    <row r="4" spans="1:11" ht="28.35" customHeight="1" x14ac:dyDescent="0.3">
      <c r="A4" s="446" t="s">
        <v>912</v>
      </c>
      <c r="B4" s="446"/>
      <c r="C4" s="446"/>
      <c r="D4" s="446"/>
      <c r="E4" s="446"/>
      <c r="F4" s="446"/>
      <c r="G4" s="446"/>
      <c r="H4" s="446"/>
      <c r="I4" s="446"/>
      <c r="J4" s="446"/>
      <c r="K4" s="446"/>
    </row>
    <row r="5" spans="1:11" ht="28.35" customHeight="1" x14ac:dyDescent="0.3">
      <c r="A5" s="428" t="s">
        <v>916</v>
      </c>
      <c r="B5" s="428"/>
      <c r="C5" s="429" t="str">
        <f>기본사항!C8</f>
        <v>00건축사사무소 0 00 (인)</v>
      </c>
      <c r="D5" s="429"/>
      <c r="E5" s="429"/>
      <c r="F5" s="430"/>
      <c r="G5" s="431" t="s">
        <v>220</v>
      </c>
      <c r="H5" s="432"/>
      <c r="I5" s="432"/>
      <c r="J5" s="433" t="s">
        <v>922</v>
      </c>
      <c r="K5" s="433"/>
    </row>
    <row r="6" spans="1:11" ht="28.35" customHeight="1" thickBot="1" x14ac:dyDescent="0.35">
      <c r="A6" s="463" t="s">
        <v>11</v>
      </c>
      <c r="B6" s="463"/>
      <c r="C6" s="176" t="str">
        <f>기본사항!C1</f>
        <v>00리 000 단독주택 신축공사</v>
      </c>
      <c r="D6" s="177"/>
      <c r="E6" s="177"/>
      <c r="F6" s="177"/>
      <c r="G6" s="544" t="s">
        <v>936</v>
      </c>
      <c r="H6" s="544"/>
      <c r="I6" s="544"/>
      <c r="J6" s="168" t="s">
        <v>929</v>
      </c>
      <c r="K6" s="168" t="s">
        <v>930</v>
      </c>
    </row>
    <row r="7" spans="1:11" ht="8.4499999999999993" customHeight="1" thickBot="1" x14ac:dyDescent="0.35">
      <c r="A7" s="434"/>
      <c r="B7" s="434"/>
      <c r="C7" s="434"/>
      <c r="D7" s="434"/>
      <c r="E7" s="434"/>
      <c r="F7" s="434"/>
      <c r="G7" s="434"/>
      <c r="H7" s="434"/>
      <c r="I7" s="434"/>
      <c r="J7" s="434"/>
      <c r="K7" s="434"/>
    </row>
    <row r="8" spans="1:11" ht="16.5" customHeight="1" x14ac:dyDescent="0.3">
      <c r="A8" s="435" t="s">
        <v>917</v>
      </c>
      <c r="B8" s="435"/>
      <c r="C8" s="436"/>
      <c r="D8" s="439" t="s">
        <v>918</v>
      </c>
      <c r="E8" s="435"/>
      <c r="F8" s="435"/>
      <c r="G8" s="436"/>
      <c r="H8" s="439" t="s">
        <v>919</v>
      </c>
      <c r="I8" s="435"/>
      <c r="J8" s="435"/>
      <c r="K8" s="435"/>
    </row>
    <row r="9" spans="1:11" ht="16.5" customHeight="1" x14ac:dyDescent="0.3">
      <c r="A9" s="437">
        <v>1</v>
      </c>
      <c r="B9" s="437"/>
      <c r="C9" s="438"/>
      <c r="D9" s="440"/>
      <c r="E9" s="441"/>
      <c r="F9" s="441"/>
      <c r="G9" s="442"/>
      <c r="H9" s="440"/>
      <c r="I9" s="441"/>
      <c r="J9" s="441"/>
      <c r="K9" s="441"/>
    </row>
    <row r="10" spans="1:11" ht="42.6" customHeight="1" x14ac:dyDescent="0.3">
      <c r="A10" s="450"/>
      <c r="B10" s="450"/>
      <c r="C10" s="451"/>
      <c r="D10" s="421" t="str">
        <f>IF(A10="가설공사","부지상황확인,줄쳐보기,벤치마크(BM),규준틀,지내력",(IF(A10="토공사","터파기,터파기 계획, 흙막이",(IF(A10="지정.기초공사","말뚝박기 계획, 말뚝박기, 자갈쇄석 지정",(IF(A10="거푸집공사","먹매김",(IF(A10="철.콘공사","철근 조립·배근, 철근규격 증명서, 콘크리트 배합",(IF(A10="철골공사","시공, 앵커 볼트, 기둥밑 고르기, 제작공장(업자), 용접공사 보고서, 강재 재질",(IF(A10="벽돌.블록및ALC패널공사","자재(KS 등의 자재성능 관련 서류 확인), 공사 완료(최종 마감상태 육안 확인)",(IF(A10="석공사","자재(KS 등의 자재성능 관련 서류 확인), 공사 완료(최종 마감상태 육안 확인)",(IF(A10="타일.테라코타공사","자재(KS 등의 자재성능 관련 서류 확인), 공사 완료(최종 마감상태 육안 확인)",(IF(A10="목공사","자재(KS 등의 자재성능 관련 서류 확인), 공사 완료(최종 마감상태 육안 확인)",(IF(A10="단열공사","자재(KS 등의 자재성능 관련 서류 확인), 공사 완료(최종 마감상태 육안 확인)",(IF(A10="방수공사","자재(KS 등의 자재성능 관련 서류 확인), 공사 완료(최종 마감상태 육안 확인)",(IF(A10="지붕및홈통공사","자재(KS 등의 자재성능 관련 서류 확인), 공사 완료(최종 마감상태 육안 확인)",(IF(A10="금속공사","자재(KS 등의 자재성능 관련 서류 확인), 공사 완료(최종 마감상태 육안 확인)",(IF(A10="미장공사","자재(KS 등의 자재성능 관련 서류 확인), 공사 완료(최종 마감상태 육안 확인)",(IF(A10="창호공사","자재(KS 등의 자재성능 관련 서류 확인), 도서(방화셔터.방화문에 대한 확인), 공사 완료(최종 마감상태 육안 확인)",(IF(A10="유리공사","자재(KS 등의 자재성능 관련 서류 확인), 공사 완료(최종 마감상태 육안 확인)",(IF(A10="커튼월공사","자재(KS 등의 자재성능 관련 서류 확인), 공사 완료(최종 마감상태 육안 확인)",(IF(A10="도장공사","자재(KS 등의 자재성능 관련 서류 확인), 공사 완료(최종 마감상태 육안 확인)",(IF(A10="수장공사","자재(KS 등의 자재성능 관련 서류 확인), 공사 완료(최종 마감상태 육안 확인)",(IF(A10="조경공사","자재(KS 등의 자재성능 관련 서류 확인), 공사 완료(최종 마감상태 육안 확인)",(IF(A10="잡공사","자재(KS 등의 자재성능 관련 서류 확인), 공사 완료(최종 마감상태 육안 확인)",(IF(A10="건물주위공사","바닥포장(KS 서류, 포장경계, 아스팔트, 주차장, 배,집수구 구배.높이), 공사 완료(공공시설, 오염.청소.정리 확인 )","-")))))))))))))))))))))))))))))))))))))))))))))</f>
        <v>-</v>
      </c>
      <c r="E10" s="422"/>
      <c r="F10" s="422"/>
      <c r="G10" s="423"/>
      <c r="H10" s="424"/>
      <c r="I10" s="425"/>
      <c r="J10" s="425"/>
      <c r="K10" s="425"/>
    </row>
    <row r="11" spans="1:11" ht="42.6" customHeight="1" x14ac:dyDescent="0.3">
      <c r="A11" s="464"/>
      <c r="B11" s="464"/>
      <c r="C11" s="465"/>
      <c r="D11" s="421" t="str">
        <f t="shared" ref="D11:D15" si="0">IF(A11="가설공사","부지상황확인,줄쳐보기,벤치마크(BM),규준틀,지내력",(IF(A11="토공사","터파기,터파기 계획, 흙막이",(IF(A11="지정.기초공사","말뚝박기 계획, 말뚝박기, 자갈쇄석 지정",(IF(A11="거푸집공사","먹매김",(IF(A11="철.콘공사","철근 조립·배근, 철근규격 증명서, 콘크리트 배합",(IF(A11="철골공사","시공, 앵커 볼트, 기둥밑 고르기, 제작공장(업자), 용접공사 보고서, 강재 재질",(IF(A11="벽돌.블록및ALC패널공사","자재(KS 등의 자재성능 관련 서류 확인), 공사 완료(최종 마감상태 육안 확인)",(IF(A11="석공사","자재(KS 등의 자재성능 관련 서류 확인), 공사 완료(최종 마감상태 육안 확인)",(IF(A11="타일.테라코타공사","자재(KS 등의 자재성능 관련 서류 확인), 공사 완료(최종 마감상태 육안 확인)",(IF(A11="목공사","자재(KS 등의 자재성능 관련 서류 확인), 공사 완료(최종 마감상태 육안 확인)",(IF(A11="단열공사","자재(KS 등의 자재성능 관련 서류 확인), 공사 완료(최종 마감상태 육안 확인)",(IF(A11="방수공사","자재(KS 등의 자재성능 관련 서류 확인), 공사 완료(최종 마감상태 육안 확인)",(IF(A11="지붕및홈통공사","자재(KS 등의 자재성능 관련 서류 확인), 공사 완료(최종 마감상태 육안 확인)",(IF(A11="금속공사","자재(KS 등의 자재성능 관련 서류 확인), 공사 완료(최종 마감상태 육안 확인)",(IF(A11="미장공사","자재(KS 등의 자재성능 관련 서류 확인), 공사 완료(최종 마감상태 육안 확인)",(IF(A11="창호공사","자재(KS 등의 자재성능 관련 서류 확인), 도서(방화셔터.방화문에 대한 확인), 공사 완료(최종 마감상태 육안 확인)",(IF(A11="유리공사","자재(KS 등의 자재성능 관련 서류 확인), 공사 완료(최종 마감상태 육안 확인)",(IF(A11="커튼월공사","자재(KS 등의 자재성능 관련 서류 확인), 공사 완료(최종 마감상태 육안 확인)",(IF(A11="도장공사","자재(KS 등의 자재성능 관련 서류 확인), 공사 완료(최종 마감상태 육안 확인)",(IF(A11="수장공사","자재(KS 등의 자재성능 관련 서류 확인), 공사 완료(최종 마감상태 육안 확인)",(IF(A11="조경공사","자재(KS 등의 자재성능 관련 서류 확인), 공사 완료(최종 마감상태 육안 확인)",(IF(A11="잡공사","자재(KS 등의 자재성능 관련 서류 확인), 공사 완료(최종 마감상태 육안 확인)",(IF(A11="건물주위공사","바닥포장(KS 서류, 포장경계, 아스팔트, 주차장, 배,집수구 구배.높이), 공사 완료(공공시설, 오염.청소.정리 확인 )","-")))))))))))))))))))))))))))))))))))))))))))))</f>
        <v>-</v>
      </c>
      <c r="E11" s="422"/>
      <c r="F11" s="422"/>
      <c r="G11" s="423"/>
      <c r="H11" s="426"/>
      <c r="I11" s="426"/>
      <c r="J11" s="426"/>
      <c r="K11" s="426"/>
    </row>
    <row r="12" spans="1:11" ht="42.6" customHeight="1" x14ac:dyDescent="0.3">
      <c r="A12" s="464"/>
      <c r="B12" s="464"/>
      <c r="C12" s="465"/>
      <c r="D12" s="421" t="str">
        <f t="shared" si="0"/>
        <v>-</v>
      </c>
      <c r="E12" s="422"/>
      <c r="F12" s="422"/>
      <c r="G12" s="423"/>
      <c r="H12" s="426"/>
      <c r="I12" s="426"/>
      <c r="J12" s="426"/>
      <c r="K12" s="426"/>
    </row>
    <row r="13" spans="1:11" ht="42.6" customHeight="1" x14ac:dyDescent="0.3">
      <c r="A13" s="464"/>
      <c r="B13" s="464"/>
      <c r="C13" s="465"/>
      <c r="D13" s="421" t="str">
        <f t="shared" si="0"/>
        <v>-</v>
      </c>
      <c r="E13" s="422"/>
      <c r="F13" s="422"/>
      <c r="G13" s="423"/>
      <c r="H13" s="427"/>
      <c r="I13" s="427"/>
      <c r="J13" s="427"/>
      <c r="K13" s="427"/>
    </row>
    <row r="14" spans="1:11" ht="42.6" customHeight="1" x14ac:dyDescent="0.3">
      <c r="A14" s="464"/>
      <c r="B14" s="464"/>
      <c r="C14" s="465"/>
      <c r="D14" s="421" t="str">
        <f t="shared" si="0"/>
        <v>-</v>
      </c>
      <c r="E14" s="422"/>
      <c r="F14" s="422"/>
      <c r="G14" s="423"/>
      <c r="H14" s="426"/>
      <c r="I14" s="426"/>
      <c r="J14" s="426"/>
      <c r="K14" s="426"/>
    </row>
    <row r="15" spans="1:11" ht="42.6" customHeight="1" x14ac:dyDescent="0.3">
      <c r="A15" s="466"/>
      <c r="B15" s="466"/>
      <c r="C15" s="467"/>
      <c r="D15" s="421" t="str">
        <f t="shared" si="0"/>
        <v>-</v>
      </c>
      <c r="E15" s="422"/>
      <c r="F15" s="422"/>
      <c r="G15" s="423"/>
      <c r="H15" s="427"/>
      <c r="I15" s="427"/>
      <c r="J15" s="427"/>
      <c r="K15" s="427"/>
    </row>
    <row r="16" spans="1:11" ht="8.4499999999999993" customHeight="1" thickBot="1" x14ac:dyDescent="0.35">
      <c r="A16" s="456"/>
      <c r="B16" s="456"/>
      <c r="C16" s="457"/>
      <c r="D16" s="458"/>
      <c r="E16" s="456"/>
      <c r="F16" s="456"/>
      <c r="G16" s="457"/>
      <c r="H16" s="459"/>
      <c r="I16" s="460"/>
      <c r="J16" s="460"/>
      <c r="K16" s="460"/>
    </row>
    <row r="17" spans="1:11" ht="5.85" customHeight="1" thickBot="1" x14ac:dyDescent="0.35">
      <c r="A17" s="461"/>
      <c r="B17" s="461"/>
      <c r="C17" s="461"/>
      <c r="D17" s="461"/>
      <c r="E17" s="461"/>
      <c r="F17" s="461"/>
      <c r="G17" s="461"/>
      <c r="H17" s="461"/>
      <c r="I17" s="461"/>
      <c r="J17" s="461"/>
      <c r="K17" s="461"/>
    </row>
    <row r="18" spans="1:11" ht="16.5" customHeight="1" x14ac:dyDescent="0.3">
      <c r="A18" s="178" t="s">
        <v>913</v>
      </c>
      <c r="B18" s="169"/>
      <c r="C18" s="169"/>
      <c r="D18" s="169"/>
      <c r="E18" s="169"/>
      <c r="F18" s="169"/>
      <c r="G18" s="169"/>
      <c r="H18" s="169"/>
      <c r="I18" s="169"/>
      <c r="J18" s="169"/>
      <c r="K18" s="169"/>
    </row>
    <row r="19" spans="1:11" x14ac:dyDescent="0.3">
      <c r="A19" s="170"/>
      <c r="B19" s="171"/>
      <c r="C19" s="171"/>
      <c r="D19" s="171"/>
      <c r="E19" s="171"/>
      <c r="F19" s="171"/>
      <c r="G19" s="171"/>
      <c r="H19" s="171"/>
      <c r="I19" s="171"/>
      <c r="J19" s="171"/>
      <c r="K19" s="171"/>
    </row>
    <row r="20" spans="1:11" x14ac:dyDescent="0.3">
      <c r="A20" s="172"/>
      <c r="B20" s="171"/>
      <c r="C20" s="171"/>
      <c r="D20" s="171"/>
      <c r="E20" s="171"/>
      <c r="F20" s="171"/>
      <c r="G20" s="171"/>
      <c r="H20" s="171"/>
      <c r="I20" s="171"/>
      <c r="J20" s="171"/>
      <c r="K20" s="171"/>
    </row>
    <row r="21" spans="1:11" x14ac:dyDescent="0.3">
      <c r="A21" s="171"/>
      <c r="B21" s="171"/>
      <c r="C21" s="171"/>
      <c r="D21" s="171"/>
      <c r="E21" s="171"/>
      <c r="F21" s="171"/>
      <c r="G21" s="171"/>
      <c r="H21" s="171"/>
      <c r="I21" s="171"/>
      <c r="J21" s="171"/>
      <c r="K21" s="171"/>
    </row>
    <row r="22" spans="1:11" x14ac:dyDescent="0.3">
      <c r="A22" s="462" t="s">
        <v>920</v>
      </c>
      <c r="B22" s="462"/>
      <c r="C22" s="462"/>
      <c r="D22" s="462"/>
      <c r="E22" s="462"/>
      <c r="F22" s="462"/>
      <c r="G22" s="462"/>
      <c r="H22" s="462"/>
      <c r="I22" s="462"/>
      <c r="J22" s="462"/>
      <c r="K22" s="462"/>
    </row>
    <row r="23" spans="1:11" x14ac:dyDescent="0.3">
      <c r="A23" s="227"/>
      <c r="B23" s="227"/>
      <c r="C23" s="227"/>
      <c r="D23" s="227"/>
      <c r="E23" s="227"/>
      <c r="F23" s="227"/>
      <c r="G23" s="227"/>
      <c r="H23" s="227"/>
      <c r="I23" s="227"/>
      <c r="J23" s="227"/>
      <c r="K23" s="227"/>
    </row>
    <row r="24" spans="1:11" x14ac:dyDescent="0.3">
      <c r="A24" s="212"/>
      <c r="B24" s="173"/>
      <c r="C24" s="173"/>
      <c r="D24" s="173"/>
      <c r="E24" s="173"/>
      <c r="F24" s="173"/>
      <c r="G24" s="173"/>
      <c r="H24" s="173"/>
      <c r="I24" s="173"/>
      <c r="J24" s="173"/>
      <c r="K24" s="173"/>
    </row>
    <row r="25" spans="1:11" ht="17.100000000000001" customHeight="1" x14ac:dyDescent="0.3">
      <c r="A25" s="213"/>
      <c r="B25" s="174"/>
      <c r="C25" s="174"/>
      <c r="D25" s="174"/>
      <c r="E25" s="174"/>
      <c r="F25" s="174"/>
      <c r="G25" s="174"/>
      <c r="H25" s="174"/>
      <c r="I25" s="174"/>
      <c r="J25" s="174"/>
      <c r="K25" s="174"/>
    </row>
    <row r="26" spans="1:11" ht="8.4499999999999993" customHeight="1" thickBot="1" x14ac:dyDescent="0.35">
      <c r="A26" s="452"/>
      <c r="B26" s="452"/>
      <c r="C26" s="452"/>
      <c r="D26" s="452"/>
      <c r="E26" s="452"/>
      <c r="F26" s="452"/>
      <c r="G26" s="452"/>
      <c r="H26" s="452"/>
      <c r="I26" s="452"/>
      <c r="J26" s="452"/>
      <c r="K26" s="452"/>
    </row>
    <row r="27" spans="1:11" ht="19.7" customHeight="1" thickTop="1" x14ac:dyDescent="0.3">
      <c r="A27" s="453" t="s">
        <v>914</v>
      </c>
      <c r="B27" s="453"/>
      <c r="C27" s="453"/>
      <c r="D27" s="453"/>
      <c r="E27" s="453"/>
      <c r="F27" s="453"/>
      <c r="G27" s="453"/>
      <c r="H27" s="453"/>
      <c r="I27" s="453"/>
      <c r="J27" s="453"/>
      <c r="K27" s="453"/>
    </row>
    <row r="28" spans="1:11" ht="19.7" customHeight="1" x14ac:dyDescent="0.3">
      <c r="A28" s="454" t="s">
        <v>923</v>
      </c>
      <c r="B28" s="454"/>
      <c r="C28" s="454"/>
      <c r="D28" s="454"/>
      <c r="E28" s="454"/>
      <c r="F28" s="454"/>
      <c r="G28" s="454"/>
      <c r="H28" s="454"/>
      <c r="I28" s="454"/>
      <c r="J28" s="454"/>
      <c r="K28" s="454"/>
    </row>
    <row r="29" spans="1:11" ht="19.7" customHeight="1" x14ac:dyDescent="0.3">
      <c r="A29" s="455" t="s">
        <v>924</v>
      </c>
      <c r="B29" s="455"/>
      <c r="C29" s="455"/>
      <c r="D29" s="455"/>
      <c r="E29" s="455"/>
      <c r="F29" s="455"/>
      <c r="G29" s="455"/>
      <c r="H29" s="455"/>
      <c r="I29" s="455"/>
      <c r="J29" s="455"/>
      <c r="K29" s="455"/>
    </row>
    <row r="30" spans="1:11" ht="19.7" customHeight="1" x14ac:dyDescent="0.3">
      <c r="A30" s="455" t="s">
        <v>925</v>
      </c>
      <c r="B30" s="455"/>
      <c r="C30" s="455"/>
      <c r="D30" s="455"/>
      <c r="E30" s="455"/>
      <c r="F30" s="455"/>
      <c r="G30" s="455"/>
      <c r="H30" s="455"/>
      <c r="I30" s="455"/>
      <c r="J30" s="455"/>
      <c r="K30" s="455"/>
    </row>
    <row r="31" spans="1:11" ht="19.7" customHeight="1" x14ac:dyDescent="0.3">
      <c r="A31" s="455" t="s">
        <v>926</v>
      </c>
      <c r="B31" s="455"/>
      <c r="C31" s="455"/>
      <c r="D31" s="455"/>
      <c r="E31" s="455"/>
      <c r="F31" s="455"/>
      <c r="G31" s="455"/>
      <c r="H31" s="455"/>
      <c r="I31" s="455"/>
      <c r="J31" s="455"/>
      <c r="K31" s="455"/>
    </row>
    <row r="32" spans="1:11" x14ac:dyDescent="0.3">
      <c r="A32" s="447" t="s">
        <v>927</v>
      </c>
      <c r="B32" s="447"/>
      <c r="C32" s="447"/>
      <c r="D32" s="447"/>
      <c r="E32" s="447"/>
      <c r="F32" s="447"/>
      <c r="G32" s="447"/>
      <c r="H32" s="447"/>
      <c r="I32" s="447"/>
      <c r="J32" s="447"/>
      <c r="K32" s="447"/>
    </row>
    <row r="33" spans="1:11" x14ac:dyDescent="0.3">
      <c r="A33" s="448" t="s">
        <v>928</v>
      </c>
      <c r="B33" s="448"/>
      <c r="C33" s="448"/>
      <c r="D33" s="448"/>
      <c r="E33" s="448"/>
      <c r="F33" s="448"/>
      <c r="G33" s="448"/>
      <c r="H33" s="448"/>
      <c r="I33" s="448"/>
      <c r="J33" s="448"/>
      <c r="K33" s="448"/>
    </row>
  </sheetData>
  <sheetProtection password="CD8F" sheet="1" objects="1" scenarios="1"/>
  <mergeCells count="47">
    <mergeCell ref="A33:K33"/>
    <mergeCell ref="A27:K27"/>
    <mergeCell ref="A28:K28"/>
    <mergeCell ref="A29:K29"/>
    <mergeCell ref="A30:K30"/>
    <mergeCell ref="A31:K31"/>
    <mergeCell ref="A32:K32"/>
    <mergeCell ref="A26:K26"/>
    <mergeCell ref="A14:C14"/>
    <mergeCell ref="D14:G14"/>
    <mergeCell ref="H14:K14"/>
    <mergeCell ref="A15:C15"/>
    <mergeCell ref="D15:G15"/>
    <mergeCell ref="H15:K15"/>
    <mergeCell ref="A16:C16"/>
    <mergeCell ref="D16:G16"/>
    <mergeCell ref="H16:K16"/>
    <mergeCell ref="A17:K17"/>
    <mergeCell ref="A22:K22"/>
    <mergeCell ref="A12:C12"/>
    <mergeCell ref="D12:G12"/>
    <mergeCell ref="H12:K12"/>
    <mergeCell ref="A13:C13"/>
    <mergeCell ref="D13:G13"/>
    <mergeCell ref="H13:K13"/>
    <mergeCell ref="A10:C10"/>
    <mergeCell ref="D10:G10"/>
    <mergeCell ref="H10:K10"/>
    <mergeCell ref="A11:C11"/>
    <mergeCell ref="D11:G11"/>
    <mergeCell ref="H11:K11"/>
    <mergeCell ref="A6:B6"/>
    <mergeCell ref="G6:I6"/>
    <mergeCell ref="A7:K7"/>
    <mergeCell ref="A8:C8"/>
    <mergeCell ref="D8:G9"/>
    <mergeCell ref="H8:K9"/>
    <mergeCell ref="A9:C9"/>
    <mergeCell ref="A5:B5"/>
    <mergeCell ref="C5:F5"/>
    <mergeCell ref="G5:I5"/>
    <mergeCell ref="J5:K5"/>
    <mergeCell ref="A1:K1"/>
    <mergeCell ref="A2:K2"/>
    <mergeCell ref="B3:D3"/>
    <mergeCell ref="F3:G3"/>
    <mergeCell ref="A4:K4"/>
  </mergeCells>
  <phoneticPr fontId="9" type="noConversion"/>
  <dataValidations count="2">
    <dataValidation type="list" allowBlank="1" showInputMessage="1" showErrorMessage="1" sqref="A10:C15">
      <formula1>"착공전,가설공사,토공사,지정.기초공사,거푸집공사,철.콘공사,철골공사,벽돌.블록및ALC패널공사,석공사,타일.테라코타공사,목공사,단열공사,방수공사,지붕및홈통공사,금속공사,미장공사,창호공사,유리공사,커튼월공사,도장공사,수장공사,조경공사,잡공사,건물주위공사"</formula1>
    </dataValidation>
    <dataValidation type="list" allowBlank="1" showInputMessage="1" showErrorMessage="1" sqref="K6">
      <formula1>"맑음,흐림,비,눈"</formula1>
    </dataValidation>
  </dataValidations>
  <pageMargins left="0.59375" right="0.59375" top="0.75" bottom="0.75" header="0.3" footer="0.3"/>
  <pageSetup paperSize="9" orientation="portrait" verticalDpi="0" r:id="rId1"/>
  <headerFooter>
    <oddFooter>&amp;R&amp;10양평지역건축사회</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39"/>
  <sheetViews>
    <sheetView view="pageLayout" topLeftCell="A19"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가설공사!C38</f>
        <v xml:space="preserve">점검일자입력 형식:  0/0 </v>
      </c>
      <c r="I1" s="545"/>
      <c r="J1" s="193"/>
      <c r="K1" s="194"/>
    </row>
    <row r="2" spans="1:11" ht="18" customHeight="1" x14ac:dyDescent="0.3">
      <c r="A2" s="550" t="str">
        <f>가설공사!C3</f>
        <v>가설공사</v>
      </c>
      <c r="B2" s="551"/>
      <c r="C2" s="551"/>
      <c r="D2" s="552"/>
      <c r="E2" s="61"/>
      <c r="F2" s="547" t="str">
        <f>A2</f>
        <v>가설공사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가설공사</v>
      </c>
      <c r="B15" s="548"/>
      <c r="C15" s="548"/>
      <c r="D15" s="549"/>
      <c r="F15" s="547" t="str">
        <f>A2</f>
        <v>가설공사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가설공사</v>
      </c>
      <c r="B28" s="548"/>
      <c r="C28" s="548"/>
      <c r="D28" s="549"/>
      <c r="F28" s="547" t="str">
        <f>F15</f>
        <v>가설공사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H1:I1"/>
    <mergeCell ref="C1:G1"/>
    <mergeCell ref="A28:D28"/>
    <mergeCell ref="F28:I28"/>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H40"/>
  <sheetViews>
    <sheetView view="pageLayout" zoomScaleNormal="100" workbookViewId="0">
      <selection activeCell="H13" sqref="H13"/>
    </sheetView>
  </sheetViews>
  <sheetFormatPr defaultColWidth="8.75" defaultRowHeight="16.5" x14ac:dyDescent="0.3"/>
  <cols>
    <col min="1" max="1" width="4.5" style="58" customWidth="1"/>
    <col min="2" max="2" width="6.75" style="58" customWidth="1"/>
    <col min="3" max="3" width="10.875" style="58" customWidth="1"/>
    <col min="4" max="4" width="23.75" style="58" customWidth="1"/>
    <col min="5" max="5" width="13.875" style="58" customWidth="1"/>
    <col min="6" max="7" width="5.5" style="58" customWidth="1"/>
    <col min="8" max="8" width="13.875" style="58" customWidth="1"/>
    <col min="9" max="16384" width="8.75" style="58"/>
  </cols>
  <sheetData>
    <row r="1" spans="1:8" ht="28.35" customHeight="1" thickTop="1" thickBot="1" x14ac:dyDescent="0.35">
      <c r="A1" s="553" t="s">
        <v>174</v>
      </c>
      <c r="B1" s="553"/>
      <c r="C1" s="553"/>
      <c r="D1" s="554"/>
      <c r="E1" s="189" t="s">
        <v>12</v>
      </c>
      <c r="F1" s="555"/>
      <c r="G1" s="556"/>
      <c r="H1" s="556"/>
    </row>
    <row r="2" spans="1:8" ht="19.7" customHeight="1" thickTop="1" x14ac:dyDescent="0.3">
      <c r="A2" s="557" t="s">
        <v>175</v>
      </c>
      <c r="B2" s="558"/>
      <c r="C2" s="559" t="s">
        <v>224</v>
      </c>
      <c r="D2" s="560"/>
      <c r="E2" s="190" t="s">
        <v>171</v>
      </c>
      <c r="F2" s="559" t="s">
        <v>9</v>
      </c>
      <c r="G2" s="561"/>
      <c r="H2" s="561"/>
    </row>
    <row r="3" spans="1:8" ht="19.7" customHeight="1" thickBot="1" x14ac:dyDescent="0.35">
      <c r="A3" s="575" t="s">
        <v>176</v>
      </c>
      <c r="B3" s="576"/>
      <c r="C3" s="562" t="s">
        <v>931</v>
      </c>
      <c r="D3" s="563"/>
      <c r="E3" s="191" t="s">
        <v>178</v>
      </c>
      <c r="F3" s="564"/>
      <c r="G3" s="565"/>
      <c r="H3" s="565"/>
    </row>
    <row r="4" spans="1:8" ht="19.7" customHeight="1" thickTop="1" x14ac:dyDescent="0.3">
      <c r="A4" s="566" t="s">
        <v>179</v>
      </c>
      <c r="B4" s="567"/>
      <c r="C4" s="570" t="s">
        <v>180</v>
      </c>
      <c r="D4" s="567"/>
      <c r="E4" s="572" t="s">
        <v>181</v>
      </c>
      <c r="F4" s="574" t="s">
        <v>182</v>
      </c>
      <c r="G4" s="558"/>
      <c r="H4" s="570" t="s">
        <v>21</v>
      </c>
    </row>
    <row r="5" spans="1:8" ht="19.7" customHeight="1" thickBot="1" x14ac:dyDescent="0.35">
      <c r="A5" s="568"/>
      <c r="B5" s="569"/>
      <c r="C5" s="571"/>
      <c r="D5" s="569"/>
      <c r="E5" s="573"/>
      <c r="F5" s="191" t="s">
        <v>22</v>
      </c>
      <c r="G5" s="191" t="s">
        <v>23</v>
      </c>
      <c r="H5" s="571"/>
    </row>
    <row r="6" spans="1:8" ht="14.1" customHeight="1" thickTop="1" x14ac:dyDescent="0.3">
      <c r="A6" s="339" t="s">
        <v>24</v>
      </c>
      <c r="B6" s="185" t="s">
        <v>225</v>
      </c>
      <c r="C6" s="577" t="s">
        <v>228</v>
      </c>
      <c r="D6" s="578"/>
      <c r="E6" s="75"/>
      <c r="F6" s="71" t="s">
        <v>859</v>
      </c>
      <c r="G6" s="231" t="str">
        <f t="shared" ref="G6:G11" si="0">IF(F6="●"," ",IF(H6="해당사항없음"," ",IF(H6="보완요청","●","●")))</f>
        <v xml:space="preserve"> </v>
      </c>
      <c r="H6" s="72"/>
    </row>
    <row r="7" spans="1:8" ht="14.1" customHeight="1" x14ac:dyDescent="0.3">
      <c r="A7" s="340"/>
      <c r="B7" s="82" t="s">
        <v>226</v>
      </c>
      <c r="C7" s="579" t="s">
        <v>229</v>
      </c>
      <c r="D7" s="580"/>
      <c r="E7" s="70"/>
      <c r="F7" s="71" t="s">
        <v>859</v>
      </c>
      <c r="G7" s="231" t="str">
        <f t="shared" si="0"/>
        <v xml:space="preserve"> </v>
      </c>
      <c r="H7" s="72"/>
    </row>
    <row r="8" spans="1:8" ht="14.1" customHeight="1" x14ac:dyDescent="0.3">
      <c r="A8" s="340"/>
      <c r="B8" s="181" t="s">
        <v>227</v>
      </c>
      <c r="C8" s="579" t="s">
        <v>230</v>
      </c>
      <c r="D8" s="580"/>
      <c r="E8" s="70"/>
      <c r="F8" s="71" t="s">
        <v>859</v>
      </c>
      <c r="G8" s="231" t="str">
        <f t="shared" si="0"/>
        <v xml:space="preserve"> </v>
      </c>
      <c r="H8" s="72"/>
    </row>
    <row r="9" spans="1:8" ht="14.1" customHeight="1" x14ac:dyDescent="0.3">
      <c r="A9" s="340"/>
      <c r="B9" s="81" t="s">
        <v>231</v>
      </c>
      <c r="C9" s="581" t="s">
        <v>233</v>
      </c>
      <c r="D9" s="582"/>
      <c r="E9" s="587"/>
      <c r="F9" s="330" t="s">
        <v>859</v>
      </c>
      <c r="G9" s="488" t="str">
        <f t="shared" si="0"/>
        <v xml:space="preserve"> </v>
      </c>
      <c r="H9" s="332"/>
    </row>
    <row r="10" spans="1:8" ht="14.1" customHeight="1" x14ac:dyDescent="0.3">
      <c r="A10" s="340"/>
      <c r="B10" s="181" t="s">
        <v>232</v>
      </c>
      <c r="C10" s="583"/>
      <c r="D10" s="584"/>
      <c r="E10" s="588"/>
      <c r="F10" s="331"/>
      <c r="G10" s="489"/>
      <c r="H10" s="333"/>
    </row>
    <row r="11" spans="1:8" ht="28.35" customHeight="1" thickBot="1" x14ac:dyDescent="0.35">
      <c r="A11" s="352"/>
      <c r="B11" s="186" t="s">
        <v>234</v>
      </c>
      <c r="C11" s="585" t="s">
        <v>235</v>
      </c>
      <c r="D11" s="586"/>
      <c r="E11" s="70"/>
      <c r="F11" s="89" t="s">
        <v>897</v>
      </c>
      <c r="G11" s="232" t="str">
        <f t="shared" si="0"/>
        <v xml:space="preserve"> </v>
      </c>
      <c r="H11" s="90" t="s">
        <v>898</v>
      </c>
    </row>
    <row r="12" spans="1:8" ht="14.1" customHeight="1" thickTop="1" x14ac:dyDescent="0.3">
      <c r="A12" s="339" t="s">
        <v>264</v>
      </c>
      <c r="B12" s="363" t="s">
        <v>263</v>
      </c>
      <c r="C12" s="577" t="s">
        <v>236</v>
      </c>
      <c r="D12" s="578"/>
      <c r="E12" s="75"/>
      <c r="F12" s="91"/>
      <c r="G12" s="91"/>
      <c r="H12" s="92"/>
    </row>
    <row r="13" spans="1:8" ht="14.1" customHeight="1" x14ac:dyDescent="0.3">
      <c r="A13" s="340"/>
      <c r="B13" s="326"/>
      <c r="C13" s="579" t="s">
        <v>237</v>
      </c>
      <c r="D13" s="580"/>
      <c r="E13" s="70"/>
      <c r="F13" s="71"/>
      <c r="G13" s="71"/>
      <c r="H13" s="72"/>
    </row>
    <row r="14" spans="1:8" ht="14.1" customHeight="1" x14ac:dyDescent="0.3">
      <c r="A14" s="340"/>
      <c r="B14" s="326"/>
      <c r="C14" s="579" t="s">
        <v>238</v>
      </c>
      <c r="D14" s="580"/>
      <c r="E14" s="70"/>
      <c r="F14" s="71"/>
      <c r="G14" s="71"/>
      <c r="H14" s="72"/>
    </row>
    <row r="15" spans="1:8" ht="14.1" customHeight="1" x14ac:dyDescent="0.3">
      <c r="A15" s="340"/>
      <c r="B15" s="326"/>
      <c r="C15" s="579" t="s">
        <v>239</v>
      </c>
      <c r="D15" s="580"/>
      <c r="E15" s="70"/>
      <c r="F15" s="71"/>
      <c r="G15" s="71"/>
      <c r="H15" s="72"/>
    </row>
    <row r="16" spans="1:8" ht="14.1" customHeight="1" x14ac:dyDescent="0.3">
      <c r="A16" s="340"/>
      <c r="B16" s="326"/>
      <c r="C16" s="579" t="s">
        <v>240</v>
      </c>
      <c r="D16" s="580"/>
      <c r="E16" s="70"/>
      <c r="F16" s="71"/>
      <c r="G16" s="71"/>
      <c r="H16" s="72"/>
    </row>
    <row r="17" spans="1:8" ht="14.1" customHeight="1" x14ac:dyDescent="0.3">
      <c r="A17" s="340"/>
      <c r="B17" s="326"/>
      <c r="C17" s="579" t="s">
        <v>241</v>
      </c>
      <c r="D17" s="580"/>
      <c r="E17" s="70"/>
      <c r="F17" s="71"/>
      <c r="G17" s="71"/>
      <c r="H17" s="72"/>
    </row>
    <row r="18" spans="1:8" ht="14.1" customHeight="1" x14ac:dyDescent="0.3">
      <c r="A18" s="340"/>
      <c r="B18" s="326"/>
      <c r="C18" s="579" t="s">
        <v>242</v>
      </c>
      <c r="D18" s="580"/>
      <c r="E18" s="70"/>
      <c r="F18" s="71"/>
      <c r="G18" s="71"/>
      <c r="H18" s="72"/>
    </row>
    <row r="19" spans="1:8" ht="14.1" customHeight="1" x14ac:dyDescent="0.3">
      <c r="A19" s="340"/>
      <c r="B19" s="326"/>
      <c r="C19" s="579" t="s">
        <v>243</v>
      </c>
      <c r="D19" s="580"/>
      <c r="E19" s="70"/>
      <c r="F19" s="71"/>
      <c r="G19" s="71"/>
      <c r="H19" s="72"/>
    </row>
    <row r="20" spans="1:8" ht="14.1" customHeight="1" x14ac:dyDescent="0.3">
      <c r="A20" s="340"/>
      <c r="B20" s="327"/>
      <c r="C20" s="579" t="s">
        <v>244</v>
      </c>
      <c r="D20" s="580"/>
      <c r="E20" s="70"/>
      <c r="F20" s="71"/>
      <c r="G20" s="71"/>
      <c r="H20" s="72"/>
    </row>
    <row r="21" spans="1:8" ht="14.1" customHeight="1" x14ac:dyDescent="0.3">
      <c r="A21" s="340"/>
      <c r="B21" s="81" t="s">
        <v>245</v>
      </c>
      <c r="C21" s="581" t="s">
        <v>248</v>
      </c>
      <c r="D21" s="582"/>
      <c r="E21" s="587"/>
      <c r="F21" s="330"/>
      <c r="G21" s="330"/>
      <c r="H21" s="332"/>
    </row>
    <row r="22" spans="1:8" ht="14.1" customHeight="1" x14ac:dyDescent="0.3">
      <c r="A22" s="340"/>
      <c r="B22" s="82" t="s">
        <v>246</v>
      </c>
      <c r="C22" s="583"/>
      <c r="D22" s="584"/>
      <c r="E22" s="588"/>
      <c r="F22" s="331"/>
      <c r="G22" s="331"/>
      <c r="H22" s="333"/>
    </row>
    <row r="23" spans="1:8" ht="14.1" customHeight="1" x14ac:dyDescent="0.3">
      <c r="A23" s="340"/>
      <c r="B23" s="181" t="s">
        <v>247</v>
      </c>
      <c r="C23" s="579" t="s">
        <v>249</v>
      </c>
      <c r="D23" s="580"/>
      <c r="E23" s="70"/>
      <c r="F23" s="71"/>
      <c r="G23" s="71"/>
      <c r="H23" s="72"/>
    </row>
    <row r="24" spans="1:8" ht="14.1" customHeight="1" x14ac:dyDescent="0.3">
      <c r="A24" s="340"/>
      <c r="B24" s="187" t="s">
        <v>231</v>
      </c>
      <c r="C24" s="579" t="s">
        <v>251</v>
      </c>
      <c r="D24" s="580"/>
      <c r="E24" s="70"/>
      <c r="F24" s="71"/>
      <c r="G24" s="71"/>
      <c r="H24" s="72"/>
    </row>
    <row r="25" spans="1:8" ht="14.1" customHeight="1" x14ac:dyDescent="0.3">
      <c r="A25" s="340"/>
      <c r="B25" s="188" t="s">
        <v>250</v>
      </c>
      <c r="C25" s="579" t="s">
        <v>252</v>
      </c>
      <c r="D25" s="580"/>
      <c r="E25" s="70"/>
      <c r="F25" s="71"/>
      <c r="G25" s="71"/>
      <c r="H25" s="72"/>
    </row>
    <row r="26" spans="1:8" ht="28.35" customHeight="1" x14ac:dyDescent="0.3">
      <c r="A26" s="340"/>
      <c r="B26" s="84"/>
      <c r="C26" s="579" t="s">
        <v>253</v>
      </c>
      <c r="D26" s="580"/>
      <c r="E26" s="70"/>
      <c r="F26" s="71"/>
      <c r="G26" s="71"/>
      <c r="H26" s="72"/>
    </row>
    <row r="27" spans="1:8" ht="14.1" customHeight="1" x14ac:dyDescent="0.3">
      <c r="A27" s="340"/>
      <c r="B27" s="81" t="s">
        <v>254</v>
      </c>
      <c r="C27" s="581" t="s">
        <v>256</v>
      </c>
      <c r="D27" s="582"/>
      <c r="E27" s="587"/>
      <c r="F27" s="330"/>
      <c r="G27" s="330"/>
      <c r="H27" s="332"/>
    </row>
    <row r="28" spans="1:8" ht="14.1" customHeight="1" x14ac:dyDescent="0.3">
      <c r="A28" s="340"/>
      <c r="B28" s="181" t="s">
        <v>255</v>
      </c>
      <c r="C28" s="583"/>
      <c r="D28" s="584"/>
      <c r="E28" s="588"/>
      <c r="F28" s="331"/>
      <c r="G28" s="331"/>
      <c r="H28" s="333"/>
    </row>
    <row r="29" spans="1:8" ht="14.1" customHeight="1" x14ac:dyDescent="0.3">
      <c r="A29" s="340"/>
      <c r="B29" s="325" t="s">
        <v>257</v>
      </c>
      <c r="C29" s="579" t="s">
        <v>258</v>
      </c>
      <c r="D29" s="580"/>
      <c r="E29" s="70"/>
      <c r="F29" s="71"/>
      <c r="G29" s="71"/>
      <c r="H29" s="72"/>
    </row>
    <row r="30" spans="1:8" ht="24" customHeight="1" x14ac:dyDescent="0.3">
      <c r="A30" s="340"/>
      <c r="B30" s="327"/>
      <c r="C30" s="579" t="s">
        <v>259</v>
      </c>
      <c r="D30" s="580"/>
      <c r="E30" s="70"/>
      <c r="F30" s="71"/>
      <c r="G30" s="71"/>
      <c r="H30" s="72"/>
    </row>
    <row r="31" spans="1:8" ht="14.1" customHeight="1" x14ac:dyDescent="0.3">
      <c r="A31" s="340"/>
      <c r="B31" s="81" t="s">
        <v>260</v>
      </c>
      <c r="C31" s="581" t="s">
        <v>262</v>
      </c>
      <c r="D31" s="582"/>
      <c r="E31" s="587"/>
      <c r="F31" s="330"/>
      <c r="G31" s="330"/>
      <c r="H31" s="332"/>
    </row>
    <row r="32" spans="1:8" ht="14.1" customHeight="1" thickBot="1" x14ac:dyDescent="0.35">
      <c r="A32" s="352"/>
      <c r="B32" s="181" t="s">
        <v>261</v>
      </c>
      <c r="C32" s="592"/>
      <c r="D32" s="593"/>
      <c r="E32" s="594"/>
      <c r="F32" s="595"/>
      <c r="G32" s="595"/>
      <c r="H32" s="596"/>
    </row>
    <row r="33" spans="1:8" ht="28.35" customHeight="1" thickTop="1" x14ac:dyDescent="0.3">
      <c r="A33" s="597" t="s">
        <v>216</v>
      </c>
      <c r="B33" s="597"/>
      <c r="C33" s="598"/>
      <c r="D33" s="512">
        <f>D36</f>
        <v>42918</v>
      </c>
      <c r="E33" s="180" t="s">
        <v>164</v>
      </c>
      <c r="F33" s="616" t="str">
        <f>기본사항!C9</f>
        <v>홍 길 동 (인)</v>
      </c>
      <c r="G33" s="617"/>
      <c r="H33" s="617"/>
    </row>
    <row r="34" spans="1:8" ht="28.35" customHeight="1" x14ac:dyDescent="0.3">
      <c r="A34" s="599"/>
      <c r="B34" s="599"/>
      <c r="C34" s="600"/>
      <c r="D34" s="521"/>
      <c r="E34" s="181" t="s">
        <v>217</v>
      </c>
      <c r="F34" s="618" t="str">
        <f>기본사항!C10</f>
        <v>갑 돌 이 (인)</v>
      </c>
      <c r="G34" s="619"/>
      <c r="H34" s="619"/>
    </row>
    <row r="35" spans="1:8" ht="28.35" customHeight="1" x14ac:dyDescent="0.3">
      <c r="A35" s="601"/>
      <c r="B35" s="601"/>
      <c r="C35" s="602"/>
      <c r="D35" s="603"/>
      <c r="E35" s="182" t="s">
        <v>833</v>
      </c>
      <c r="F35" s="604" t="s">
        <v>218</v>
      </c>
      <c r="G35" s="605"/>
      <c r="H35" s="605"/>
    </row>
    <row r="36" spans="1:8" ht="28.35" customHeight="1" x14ac:dyDescent="0.3">
      <c r="A36" s="606" t="s">
        <v>219</v>
      </c>
      <c r="B36" s="606"/>
      <c r="C36" s="607"/>
      <c r="D36" s="520">
        <v>42918</v>
      </c>
      <c r="E36" s="182" t="s">
        <v>157</v>
      </c>
      <c r="F36" s="610" t="str">
        <f>기본사항!C8</f>
        <v>00건축사사무소 0 00 (인)</v>
      </c>
      <c r="G36" s="611"/>
      <c r="H36" s="611"/>
    </row>
    <row r="37" spans="1:8" ht="28.35" customHeight="1" x14ac:dyDescent="0.3">
      <c r="A37" s="599"/>
      <c r="B37" s="599"/>
      <c r="C37" s="600"/>
      <c r="D37" s="521"/>
      <c r="E37" s="183" t="s">
        <v>220</v>
      </c>
      <c r="F37" s="612" t="s">
        <v>218</v>
      </c>
      <c r="G37" s="613"/>
      <c r="H37" s="613"/>
    </row>
    <row r="38" spans="1:8" ht="28.35" customHeight="1" thickBot="1" x14ac:dyDescent="0.35">
      <c r="A38" s="608"/>
      <c r="B38" s="608"/>
      <c r="C38" s="609"/>
      <c r="D38" s="522"/>
      <c r="E38" s="184" t="s">
        <v>221</v>
      </c>
      <c r="F38" s="614"/>
      <c r="G38" s="615"/>
      <c r="H38" s="615"/>
    </row>
    <row r="39" spans="1:8" ht="28.35" customHeight="1" thickTop="1" thickBot="1" x14ac:dyDescent="0.35">
      <c r="A39" s="556" t="s">
        <v>222</v>
      </c>
      <c r="B39" s="589"/>
      <c r="C39" s="590"/>
      <c r="D39" s="591"/>
      <c r="E39" s="591"/>
      <c r="F39" s="591"/>
      <c r="G39" s="591"/>
      <c r="H39" s="591"/>
    </row>
    <row r="40" spans="1:8" ht="17.25" thickTop="1" x14ac:dyDescent="0.3"/>
  </sheetData>
  <sheetProtection sheet="1" objects="1" scenarios="1"/>
  <mergeCells count="67">
    <mergeCell ref="A39:B39"/>
    <mergeCell ref="C39:H39"/>
    <mergeCell ref="C31:D32"/>
    <mergeCell ref="E31:E32"/>
    <mergeCell ref="F31:F32"/>
    <mergeCell ref="G31:G32"/>
    <mergeCell ref="H31:H32"/>
    <mergeCell ref="A33:C35"/>
    <mergeCell ref="D33:D35"/>
    <mergeCell ref="F35:H35"/>
    <mergeCell ref="A36:C38"/>
    <mergeCell ref="D36:D38"/>
    <mergeCell ref="F36:H36"/>
    <mergeCell ref="F37:H38"/>
    <mergeCell ref="F33:H33"/>
    <mergeCell ref="F34:H34"/>
    <mergeCell ref="F27:F28"/>
    <mergeCell ref="G27:G28"/>
    <mergeCell ref="H27:H28"/>
    <mergeCell ref="B29:B30"/>
    <mergeCell ref="C29:D29"/>
    <mergeCell ref="C30:D30"/>
    <mergeCell ref="E27:E28"/>
    <mergeCell ref="C23:D23"/>
    <mergeCell ref="C24:D24"/>
    <mergeCell ref="C25:D25"/>
    <mergeCell ref="C26:D26"/>
    <mergeCell ref="C27:D28"/>
    <mergeCell ref="F9:F10"/>
    <mergeCell ref="G9:G10"/>
    <mergeCell ref="C20:D20"/>
    <mergeCell ref="C21:D22"/>
    <mergeCell ref="E21:E22"/>
    <mergeCell ref="F21:F22"/>
    <mergeCell ref="G21:G22"/>
    <mergeCell ref="C6:D6"/>
    <mergeCell ref="C7:D7"/>
    <mergeCell ref="C8:D8"/>
    <mergeCell ref="C9:D10"/>
    <mergeCell ref="H21:H22"/>
    <mergeCell ref="H9:H10"/>
    <mergeCell ref="C11:D11"/>
    <mergeCell ref="C12:D12"/>
    <mergeCell ref="C13:D13"/>
    <mergeCell ref="C14:D14"/>
    <mergeCell ref="C15:D15"/>
    <mergeCell ref="E9:E10"/>
    <mergeCell ref="C16:D16"/>
    <mergeCell ref="C17:D17"/>
    <mergeCell ref="C18:D18"/>
    <mergeCell ref="C19:D19"/>
    <mergeCell ref="A1:D1"/>
    <mergeCell ref="F1:H1"/>
    <mergeCell ref="A2:B2"/>
    <mergeCell ref="B12:B20"/>
    <mergeCell ref="A12:A32"/>
    <mergeCell ref="C2:D2"/>
    <mergeCell ref="F2:H2"/>
    <mergeCell ref="C3:D3"/>
    <mergeCell ref="F3:H3"/>
    <mergeCell ref="A4:B5"/>
    <mergeCell ref="C4:D5"/>
    <mergeCell ref="E4:E5"/>
    <mergeCell ref="F4:G4"/>
    <mergeCell ref="H4:H5"/>
    <mergeCell ref="A3:B3"/>
    <mergeCell ref="A6:A11"/>
  </mergeCells>
  <phoneticPr fontId="9" type="noConversion"/>
  <dataValidations count="2">
    <dataValidation type="list" allowBlank="1" showInputMessage="1" showErrorMessage="1" sqref="F6:F9 F29:F31 F11:F21 F23:F27">
      <formula1>"●,　"</formula1>
    </dataValidation>
    <dataValidation type="list" allowBlank="1" showInputMessage="1" showErrorMessage="1" sqref="H6:H9 H29:H31 H11:H21 H23:H27">
      <formula1>"보완요청,해당사항없음"</formula1>
    </dataValidation>
  </dataValidations>
  <pageMargins left="0.58333333333333337" right="0.25" top="0.75" bottom="0.75" header="0.3" footer="0.3"/>
  <pageSetup paperSize="9" orientation="portrait" verticalDpi="0" r:id="rId1"/>
  <headerFooter>
    <oddFooter>&amp;R&amp;9양평지역건축사회</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39"/>
  <sheetViews>
    <sheetView view="pageLayout" topLeftCell="A19"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f>토공사!D36</f>
        <v>42918</v>
      </c>
      <c r="I1" s="545"/>
      <c r="J1" s="193"/>
      <c r="K1" s="194"/>
    </row>
    <row r="2" spans="1:11" ht="18" customHeight="1" x14ac:dyDescent="0.3">
      <c r="A2" s="550" t="str">
        <f>토공사!C2</f>
        <v>토공사</v>
      </c>
      <c r="B2" s="551"/>
      <c r="C2" s="551"/>
      <c r="D2" s="552"/>
      <c r="E2" s="61"/>
      <c r="F2" s="547" t="str">
        <f>A2</f>
        <v>토공사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토공사</v>
      </c>
      <c r="B15" s="548"/>
      <c r="C15" s="548"/>
      <c r="D15" s="549"/>
      <c r="F15" s="547" t="str">
        <f>F2</f>
        <v>토공사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토공사</v>
      </c>
      <c r="B28" s="548"/>
      <c r="C28" s="548"/>
      <c r="D28" s="549"/>
      <c r="F28" s="547" t="str">
        <f>F15</f>
        <v>토공사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H47"/>
  <sheetViews>
    <sheetView view="pageLayout" zoomScaleNormal="100" workbookViewId="0">
      <selection activeCell="C4" sqref="C4:D5"/>
    </sheetView>
  </sheetViews>
  <sheetFormatPr defaultColWidth="8.75" defaultRowHeight="16.5" x14ac:dyDescent="0.3"/>
  <cols>
    <col min="1" max="1" width="4.5" style="58" customWidth="1"/>
    <col min="2" max="2" width="6.75" style="58" customWidth="1"/>
    <col min="3" max="3" width="10.875" style="58" customWidth="1"/>
    <col min="4" max="4" width="23.75" style="58" customWidth="1"/>
    <col min="5" max="5" width="13.875" style="58" customWidth="1"/>
    <col min="6" max="7" width="5.5" style="58" customWidth="1"/>
    <col min="8" max="8" width="13.875" style="58" customWidth="1"/>
    <col min="9" max="16384" width="8.75" style="58"/>
  </cols>
  <sheetData>
    <row r="1" spans="1:8" ht="27.75" thickTop="1" thickBot="1" x14ac:dyDescent="0.35">
      <c r="A1" s="553" t="s">
        <v>174</v>
      </c>
      <c r="B1" s="553"/>
      <c r="C1" s="553"/>
      <c r="D1" s="554"/>
      <c r="E1" s="189" t="s">
        <v>12</v>
      </c>
      <c r="F1" s="555"/>
      <c r="G1" s="556"/>
      <c r="H1" s="556"/>
    </row>
    <row r="2" spans="1:8" ht="14.1" customHeight="1" thickTop="1" x14ac:dyDescent="0.3">
      <c r="A2" s="557" t="s">
        <v>175</v>
      </c>
      <c r="B2" s="558"/>
      <c r="C2" s="559" t="s">
        <v>265</v>
      </c>
      <c r="D2" s="560"/>
      <c r="E2" s="190" t="s">
        <v>171</v>
      </c>
      <c r="F2" s="559" t="s">
        <v>972</v>
      </c>
      <c r="G2" s="561"/>
      <c r="H2" s="561"/>
    </row>
    <row r="3" spans="1:8" ht="14.1" customHeight="1" thickBot="1" x14ac:dyDescent="0.35">
      <c r="A3" s="575" t="s">
        <v>176</v>
      </c>
      <c r="B3" s="576"/>
      <c r="C3" s="635" t="s">
        <v>177</v>
      </c>
      <c r="D3" s="636"/>
      <c r="E3" s="191" t="s">
        <v>178</v>
      </c>
      <c r="F3" s="635"/>
      <c r="G3" s="637"/>
      <c r="H3" s="637"/>
    </row>
    <row r="4" spans="1:8" ht="14.1" customHeight="1" thickTop="1" x14ac:dyDescent="0.3">
      <c r="A4" s="566" t="s">
        <v>179</v>
      </c>
      <c r="B4" s="567"/>
      <c r="C4" s="570" t="s">
        <v>180</v>
      </c>
      <c r="D4" s="567"/>
      <c r="E4" s="572" t="s">
        <v>181</v>
      </c>
      <c r="F4" s="574" t="s">
        <v>182</v>
      </c>
      <c r="G4" s="558"/>
      <c r="H4" s="570" t="s">
        <v>21</v>
      </c>
    </row>
    <row r="5" spans="1:8" ht="14.1" customHeight="1" thickBot="1" x14ac:dyDescent="0.35">
      <c r="A5" s="568"/>
      <c r="B5" s="569"/>
      <c r="C5" s="571"/>
      <c r="D5" s="569"/>
      <c r="E5" s="573"/>
      <c r="F5" s="191" t="s">
        <v>22</v>
      </c>
      <c r="G5" s="191" t="s">
        <v>23</v>
      </c>
      <c r="H5" s="571"/>
    </row>
    <row r="6" spans="1:8" ht="11.25" customHeight="1" thickTop="1" x14ac:dyDescent="0.3">
      <c r="A6" s="339" t="s">
        <v>24</v>
      </c>
      <c r="B6" s="185" t="s">
        <v>266</v>
      </c>
      <c r="C6" s="629" t="s">
        <v>268</v>
      </c>
      <c r="D6" s="630"/>
      <c r="E6" s="633"/>
      <c r="F6" s="71" t="s">
        <v>859</v>
      </c>
      <c r="G6" s="233" t="str">
        <f t="shared" ref="G6:G10" si="0">IF(F6="●"," ",IF(H6="해당사항없음"," ",IF(H6="보완요청","●","●")))</f>
        <v xml:space="preserve"> </v>
      </c>
      <c r="H6" s="72"/>
    </row>
    <row r="7" spans="1:8" ht="11.25" customHeight="1" x14ac:dyDescent="0.3">
      <c r="A7" s="340"/>
      <c r="B7" s="82" t="s">
        <v>267</v>
      </c>
      <c r="C7" s="631"/>
      <c r="D7" s="632"/>
      <c r="E7" s="634"/>
      <c r="F7" s="71" t="s">
        <v>859</v>
      </c>
      <c r="G7" s="233" t="str">
        <f t="shared" si="0"/>
        <v xml:space="preserve"> </v>
      </c>
      <c r="H7" s="72"/>
    </row>
    <row r="8" spans="1:8" ht="11.25" customHeight="1" x14ac:dyDescent="0.3">
      <c r="A8" s="340"/>
      <c r="B8" s="181" t="s">
        <v>232</v>
      </c>
      <c r="C8" s="583"/>
      <c r="D8" s="584"/>
      <c r="E8" s="588"/>
      <c r="F8" s="71" t="s">
        <v>859</v>
      </c>
      <c r="G8" s="233" t="str">
        <f t="shared" si="0"/>
        <v xml:space="preserve"> </v>
      </c>
      <c r="H8" s="72"/>
    </row>
    <row r="9" spans="1:8" ht="11.25" customHeight="1" x14ac:dyDescent="0.3">
      <c r="A9" s="340"/>
      <c r="B9" s="81" t="s">
        <v>266</v>
      </c>
      <c r="C9" s="581" t="s">
        <v>269</v>
      </c>
      <c r="D9" s="582"/>
      <c r="E9" s="587"/>
      <c r="F9" s="71" t="s">
        <v>859</v>
      </c>
      <c r="G9" s="233" t="str">
        <f t="shared" si="0"/>
        <v xml:space="preserve"> </v>
      </c>
      <c r="H9" s="72"/>
    </row>
    <row r="10" spans="1:8" ht="11.25" customHeight="1" thickBot="1" x14ac:dyDescent="0.35">
      <c r="A10" s="352"/>
      <c r="B10" s="181" t="s">
        <v>267</v>
      </c>
      <c r="C10" s="592"/>
      <c r="D10" s="593"/>
      <c r="E10" s="594"/>
      <c r="F10" s="89" t="s">
        <v>859</v>
      </c>
      <c r="G10" s="234" t="str">
        <f t="shared" si="0"/>
        <v xml:space="preserve"> </v>
      </c>
      <c r="H10" s="90"/>
    </row>
    <row r="11" spans="1:8" ht="14.1" customHeight="1" thickTop="1" x14ac:dyDescent="0.3">
      <c r="A11" s="339" t="s">
        <v>818</v>
      </c>
      <c r="B11" s="185" t="s">
        <v>266</v>
      </c>
      <c r="C11" s="577" t="s">
        <v>270</v>
      </c>
      <c r="D11" s="578"/>
      <c r="E11" s="75"/>
      <c r="F11" s="91"/>
      <c r="G11" s="91"/>
      <c r="H11" s="92"/>
    </row>
    <row r="12" spans="1:8" ht="14.1" customHeight="1" x14ac:dyDescent="0.3">
      <c r="A12" s="340"/>
      <c r="B12" s="82" t="s">
        <v>267</v>
      </c>
      <c r="C12" s="579" t="s">
        <v>271</v>
      </c>
      <c r="D12" s="580"/>
      <c r="E12" s="70"/>
      <c r="F12" s="71"/>
      <c r="G12" s="71"/>
      <c r="H12" s="72"/>
    </row>
    <row r="13" spans="1:8" ht="14.1" customHeight="1" x14ac:dyDescent="0.3">
      <c r="A13" s="340"/>
      <c r="B13" s="82" t="s">
        <v>232</v>
      </c>
      <c r="C13" s="579" t="s">
        <v>272</v>
      </c>
      <c r="D13" s="580"/>
      <c r="E13" s="70"/>
      <c r="F13" s="71"/>
      <c r="G13" s="71"/>
      <c r="H13" s="72"/>
    </row>
    <row r="14" spans="1:8" ht="14.1" customHeight="1" x14ac:dyDescent="0.3">
      <c r="A14" s="340"/>
      <c r="B14" s="83"/>
      <c r="C14" s="579" t="s">
        <v>273</v>
      </c>
      <c r="D14" s="580"/>
      <c r="E14" s="70"/>
      <c r="F14" s="71"/>
      <c r="G14" s="71"/>
      <c r="H14" s="72"/>
    </row>
    <row r="15" spans="1:8" ht="14.1" customHeight="1" x14ac:dyDescent="0.3">
      <c r="A15" s="340"/>
      <c r="B15" s="83"/>
      <c r="C15" s="579" t="s">
        <v>274</v>
      </c>
      <c r="D15" s="580"/>
      <c r="E15" s="70"/>
      <c r="F15" s="71"/>
      <c r="G15" s="71"/>
      <c r="H15" s="72"/>
    </row>
    <row r="16" spans="1:8" ht="14.1" customHeight="1" x14ac:dyDescent="0.3">
      <c r="A16" s="340"/>
      <c r="B16" s="83"/>
      <c r="C16" s="579" t="s">
        <v>275</v>
      </c>
      <c r="D16" s="580"/>
      <c r="E16" s="70"/>
      <c r="F16" s="71"/>
      <c r="G16" s="71"/>
      <c r="H16" s="72"/>
    </row>
    <row r="17" spans="1:8" ht="14.1" customHeight="1" x14ac:dyDescent="0.3">
      <c r="A17" s="340"/>
      <c r="B17" s="83"/>
      <c r="C17" s="579" t="s">
        <v>276</v>
      </c>
      <c r="D17" s="580"/>
      <c r="E17" s="70"/>
      <c r="F17" s="71"/>
      <c r="G17" s="71"/>
      <c r="H17" s="72"/>
    </row>
    <row r="18" spans="1:8" ht="14.1" customHeight="1" x14ac:dyDescent="0.3">
      <c r="A18" s="340"/>
      <c r="B18" s="83"/>
      <c r="C18" s="579" t="s">
        <v>277</v>
      </c>
      <c r="D18" s="580"/>
      <c r="E18" s="70"/>
      <c r="F18" s="71"/>
      <c r="G18" s="71"/>
      <c r="H18" s="72"/>
    </row>
    <row r="19" spans="1:8" ht="14.1" customHeight="1" x14ac:dyDescent="0.3">
      <c r="A19" s="340"/>
      <c r="B19" s="83"/>
      <c r="C19" s="579" t="s">
        <v>278</v>
      </c>
      <c r="D19" s="580"/>
      <c r="E19" s="70"/>
      <c r="F19" s="71"/>
      <c r="G19" s="71"/>
      <c r="H19" s="72"/>
    </row>
    <row r="20" spans="1:8" ht="14.1" customHeight="1" x14ac:dyDescent="0.3">
      <c r="A20" s="340"/>
      <c r="B20" s="83"/>
      <c r="C20" s="579" t="s">
        <v>279</v>
      </c>
      <c r="D20" s="580"/>
      <c r="E20" s="70"/>
      <c r="F20" s="71"/>
      <c r="G20" s="71"/>
      <c r="H20" s="72"/>
    </row>
    <row r="21" spans="1:8" ht="14.1" customHeight="1" x14ac:dyDescent="0.3">
      <c r="A21" s="340"/>
      <c r="B21" s="83"/>
      <c r="C21" s="579" t="s">
        <v>280</v>
      </c>
      <c r="D21" s="580"/>
      <c r="E21" s="70"/>
      <c r="F21" s="71"/>
      <c r="G21" s="71"/>
      <c r="H21" s="72"/>
    </row>
    <row r="22" spans="1:8" ht="14.1" customHeight="1" x14ac:dyDescent="0.3">
      <c r="A22" s="340"/>
      <c r="B22" s="83"/>
      <c r="C22" s="579" t="s">
        <v>281</v>
      </c>
      <c r="D22" s="580"/>
      <c r="E22" s="70"/>
      <c r="F22" s="71"/>
      <c r="G22" s="71"/>
      <c r="H22" s="72"/>
    </row>
    <row r="23" spans="1:8" ht="14.1" customHeight="1" x14ac:dyDescent="0.3">
      <c r="A23" s="340"/>
      <c r="B23" s="83"/>
      <c r="C23" s="579" t="s">
        <v>282</v>
      </c>
      <c r="D23" s="580"/>
      <c r="E23" s="70"/>
      <c r="F23" s="71"/>
      <c r="G23" s="71"/>
      <c r="H23" s="72"/>
    </row>
    <row r="24" spans="1:8" ht="28.35" customHeight="1" x14ac:dyDescent="0.3">
      <c r="A24" s="340"/>
      <c r="B24" s="83"/>
      <c r="C24" s="579" t="s">
        <v>283</v>
      </c>
      <c r="D24" s="580"/>
      <c r="E24" s="70"/>
      <c r="F24" s="71"/>
      <c r="G24" s="71"/>
      <c r="H24" s="72"/>
    </row>
    <row r="25" spans="1:8" ht="28.35" customHeight="1" x14ac:dyDescent="0.3">
      <c r="A25" s="340"/>
      <c r="B25" s="83"/>
      <c r="C25" s="579" t="s">
        <v>284</v>
      </c>
      <c r="D25" s="580"/>
      <c r="E25" s="70"/>
      <c r="F25" s="71"/>
      <c r="G25" s="71"/>
      <c r="H25" s="72"/>
    </row>
    <row r="26" spans="1:8" ht="14.1" customHeight="1" x14ac:dyDescent="0.3">
      <c r="A26" s="340"/>
      <c r="B26" s="84"/>
      <c r="C26" s="579" t="s">
        <v>285</v>
      </c>
      <c r="D26" s="580"/>
      <c r="E26" s="70"/>
      <c r="F26" s="71"/>
      <c r="G26" s="71"/>
      <c r="H26" s="72"/>
    </row>
    <row r="27" spans="1:8" ht="14.1" customHeight="1" x14ac:dyDescent="0.3">
      <c r="A27" s="340"/>
      <c r="B27" s="81" t="s">
        <v>286</v>
      </c>
      <c r="C27" s="581" t="s">
        <v>287</v>
      </c>
      <c r="D27" s="582"/>
      <c r="E27" s="587"/>
      <c r="F27" s="71"/>
      <c r="G27" s="71"/>
      <c r="H27" s="72"/>
    </row>
    <row r="28" spans="1:8" ht="14.1" customHeight="1" x14ac:dyDescent="0.3">
      <c r="A28" s="340"/>
      <c r="B28" s="181" t="s">
        <v>266</v>
      </c>
      <c r="C28" s="583"/>
      <c r="D28" s="584"/>
      <c r="E28" s="588"/>
      <c r="F28" s="71"/>
      <c r="G28" s="71"/>
      <c r="H28" s="72"/>
    </row>
    <row r="29" spans="1:8" ht="14.1" customHeight="1" x14ac:dyDescent="0.3">
      <c r="A29" s="340"/>
      <c r="B29" s="81" t="s">
        <v>266</v>
      </c>
      <c r="C29" s="579" t="s">
        <v>288</v>
      </c>
      <c r="D29" s="580"/>
      <c r="E29" s="70"/>
      <c r="F29" s="71"/>
      <c r="G29" s="71"/>
      <c r="H29" s="72"/>
    </row>
    <row r="30" spans="1:8" ht="14.1" customHeight="1" x14ac:dyDescent="0.3">
      <c r="A30" s="340"/>
      <c r="B30" s="82" t="s">
        <v>267</v>
      </c>
      <c r="C30" s="579" t="s">
        <v>289</v>
      </c>
      <c r="D30" s="580"/>
      <c r="E30" s="70"/>
      <c r="F30" s="71"/>
      <c r="G30" s="71"/>
      <c r="H30" s="72"/>
    </row>
    <row r="31" spans="1:8" ht="14.1" customHeight="1" x14ac:dyDescent="0.3">
      <c r="A31" s="340"/>
      <c r="B31" s="83"/>
      <c r="C31" s="579" t="s">
        <v>290</v>
      </c>
      <c r="D31" s="580"/>
      <c r="E31" s="70"/>
      <c r="F31" s="71"/>
      <c r="G31" s="71"/>
      <c r="H31" s="72"/>
    </row>
    <row r="32" spans="1:8" ht="14.1" customHeight="1" x14ac:dyDescent="0.3">
      <c r="A32" s="340"/>
      <c r="B32" s="83"/>
      <c r="C32" s="579" t="s">
        <v>291</v>
      </c>
      <c r="D32" s="580"/>
      <c r="E32" s="70"/>
      <c r="F32" s="71"/>
      <c r="G32" s="71"/>
      <c r="H32" s="72"/>
    </row>
    <row r="33" spans="1:8" ht="14.1" customHeight="1" x14ac:dyDescent="0.3">
      <c r="A33" s="340"/>
      <c r="B33" s="83"/>
      <c r="C33" s="579" t="s">
        <v>292</v>
      </c>
      <c r="D33" s="580"/>
      <c r="E33" s="70"/>
      <c r="F33" s="71"/>
      <c r="G33" s="71"/>
      <c r="H33" s="72"/>
    </row>
    <row r="34" spans="1:8" ht="14.1" customHeight="1" x14ac:dyDescent="0.3">
      <c r="A34" s="340"/>
      <c r="B34" s="83"/>
      <c r="C34" s="579" t="s">
        <v>293</v>
      </c>
      <c r="D34" s="580"/>
      <c r="E34" s="70"/>
      <c r="F34" s="71"/>
      <c r="G34" s="71"/>
      <c r="H34" s="72"/>
    </row>
    <row r="35" spans="1:8" ht="14.1" customHeight="1" x14ac:dyDescent="0.3">
      <c r="A35" s="340"/>
      <c r="B35" s="83"/>
      <c r="C35" s="579" t="s">
        <v>294</v>
      </c>
      <c r="D35" s="580"/>
      <c r="E35" s="70"/>
      <c r="F35" s="71"/>
      <c r="G35" s="71"/>
      <c r="H35" s="72"/>
    </row>
    <row r="36" spans="1:8" ht="14.1" customHeight="1" x14ac:dyDescent="0.3">
      <c r="A36" s="340"/>
      <c r="B36" s="83"/>
      <c r="C36" s="579" t="s">
        <v>295</v>
      </c>
      <c r="D36" s="580"/>
      <c r="E36" s="70"/>
      <c r="F36" s="71"/>
      <c r="G36" s="71"/>
      <c r="H36" s="72"/>
    </row>
    <row r="37" spans="1:8" ht="14.1" customHeight="1" x14ac:dyDescent="0.3">
      <c r="A37" s="340"/>
      <c r="B37" s="83"/>
      <c r="C37" s="579" t="s">
        <v>296</v>
      </c>
      <c r="D37" s="580"/>
      <c r="E37" s="70"/>
      <c r="F37" s="71"/>
      <c r="G37" s="71"/>
      <c r="H37" s="72"/>
    </row>
    <row r="38" spans="1:8" ht="28.35" customHeight="1" x14ac:dyDescent="0.3">
      <c r="A38" s="340"/>
      <c r="B38" s="83"/>
      <c r="C38" s="579" t="s">
        <v>297</v>
      </c>
      <c r="D38" s="580"/>
      <c r="E38" s="70"/>
      <c r="F38" s="71"/>
      <c r="G38" s="71"/>
      <c r="H38" s="72"/>
    </row>
    <row r="39" spans="1:8" ht="28.35" customHeight="1" thickBot="1" x14ac:dyDescent="0.35">
      <c r="A39" s="352"/>
      <c r="B39" s="84"/>
      <c r="C39" s="585" t="s">
        <v>298</v>
      </c>
      <c r="D39" s="586"/>
      <c r="E39" s="70"/>
      <c r="F39" s="71"/>
      <c r="G39" s="71"/>
      <c r="H39" s="72"/>
    </row>
    <row r="40" spans="1:8" ht="17.100000000000001" customHeight="1" thickTop="1" x14ac:dyDescent="0.3">
      <c r="A40" s="597" t="s">
        <v>216</v>
      </c>
      <c r="B40" s="597"/>
      <c r="C40" s="598"/>
      <c r="D40" s="512" t="str">
        <f>D43</f>
        <v xml:space="preserve">점검일자입력 형식:  0/0 </v>
      </c>
      <c r="E40" s="185" t="s">
        <v>164</v>
      </c>
      <c r="F40" s="625" t="str">
        <f>기본사항!C9</f>
        <v>홍 길 동 (인)</v>
      </c>
      <c r="G40" s="626"/>
      <c r="H40" s="626"/>
    </row>
    <row r="41" spans="1:8" ht="17.100000000000001" customHeight="1" x14ac:dyDescent="0.3">
      <c r="A41" s="599"/>
      <c r="B41" s="599"/>
      <c r="C41" s="600"/>
      <c r="D41" s="521"/>
      <c r="E41" s="192" t="s">
        <v>217</v>
      </c>
      <c r="F41" s="627" t="str">
        <f>기본사항!C10</f>
        <v>갑 돌 이 (인)</v>
      </c>
      <c r="G41" s="628"/>
      <c r="H41" s="628"/>
    </row>
    <row r="42" spans="1:8" ht="17.100000000000001" customHeight="1" x14ac:dyDescent="0.3">
      <c r="A42" s="601"/>
      <c r="B42" s="601"/>
      <c r="C42" s="602"/>
      <c r="D42" s="624"/>
      <c r="E42" s="186" t="s">
        <v>165</v>
      </c>
      <c r="F42" s="610" t="s">
        <v>218</v>
      </c>
      <c r="G42" s="611"/>
      <c r="H42" s="611"/>
    </row>
    <row r="43" spans="1:8" ht="17.100000000000001" customHeight="1" x14ac:dyDescent="0.3">
      <c r="A43" s="606" t="s">
        <v>219</v>
      </c>
      <c r="B43" s="606"/>
      <c r="C43" s="607"/>
      <c r="D43" s="521" t="s">
        <v>933</v>
      </c>
      <c r="E43" s="186" t="s">
        <v>157</v>
      </c>
      <c r="F43" s="610" t="str">
        <f>기본사항!C8</f>
        <v>00건축사사무소 0 00 (인)</v>
      </c>
      <c r="G43" s="611"/>
      <c r="H43" s="611"/>
    </row>
    <row r="44" spans="1:8" ht="17.100000000000001" customHeight="1" x14ac:dyDescent="0.3">
      <c r="A44" s="599"/>
      <c r="B44" s="599"/>
      <c r="C44" s="600"/>
      <c r="D44" s="521"/>
      <c r="E44" s="81" t="s">
        <v>220</v>
      </c>
      <c r="F44" s="620" t="s">
        <v>218</v>
      </c>
      <c r="G44" s="621"/>
      <c r="H44" s="621"/>
    </row>
    <row r="45" spans="1:8" ht="17.100000000000001" customHeight="1" thickBot="1" x14ac:dyDescent="0.35">
      <c r="A45" s="608"/>
      <c r="B45" s="608"/>
      <c r="C45" s="609"/>
      <c r="D45" s="522"/>
      <c r="E45" s="184" t="s">
        <v>221</v>
      </c>
      <c r="F45" s="622"/>
      <c r="G45" s="623"/>
      <c r="H45" s="623"/>
    </row>
    <row r="46" spans="1:8" ht="17.100000000000001" customHeight="1" thickTop="1" thickBot="1" x14ac:dyDescent="0.35">
      <c r="A46" s="556" t="s">
        <v>222</v>
      </c>
      <c r="B46" s="589"/>
      <c r="C46" s="590"/>
      <c r="D46" s="591"/>
      <c r="E46" s="591"/>
      <c r="F46" s="591"/>
      <c r="G46" s="591"/>
      <c r="H46" s="591"/>
    </row>
    <row r="47" spans="1:8" ht="17.25" thickTop="1" x14ac:dyDescent="0.3"/>
  </sheetData>
  <sheetProtection sheet="1" objects="1" scenarios="1"/>
  <mergeCells count="59">
    <mergeCell ref="A1:D1"/>
    <mergeCell ref="F1:H1"/>
    <mergeCell ref="A2:B2"/>
    <mergeCell ref="C2:D2"/>
    <mergeCell ref="F2:H2"/>
    <mergeCell ref="A3:B3"/>
    <mergeCell ref="C3:D3"/>
    <mergeCell ref="F3:H3"/>
    <mergeCell ref="A11:A39"/>
    <mergeCell ref="A4:B5"/>
    <mergeCell ref="C4:D5"/>
    <mergeCell ref="E4:E5"/>
    <mergeCell ref="F4:G4"/>
    <mergeCell ref="H4:H5"/>
    <mergeCell ref="C20:D20"/>
    <mergeCell ref="E9:E10"/>
    <mergeCell ref="C37:D37"/>
    <mergeCell ref="C38:D38"/>
    <mergeCell ref="C29:D29"/>
    <mergeCell ref="C30:D30"/>
    <mergeCell ref="C24:D24"/>
    <mergeCell ref="C25:D25"/>
    <mergeCell ref="C26:D26"/>
    <mergeCell ref="C27:D28"/>
    <mergeCell ref="E27:E28"/>
    <mergeCell ref="C23:D23"/>
    <mergeCell ref="A6:A10"/>
    <mergeCell ref="C6:D8"/>
    <mergeCell ref="E6:E8"/>
    <mergeCell ref="C22:D22"/>
    <mergeCell ref="C9:D10"/>
    <mergeCell ref="C15:D15"/>
    <mergeCell ref="C16:D16"/>
    <mergeCell ref="C11:D11"/>
    <mergeCell ref="C12:D12"/>
    <mergeCell ref="C17:D17"/>
    <mergeCell ref="C18:D18"/>
    <mergeCell ref="C19:D19"/>
    <mergeCell ref="C21:D21"/>
    <mergeCell ref="C13:D13"/>
    <mergeCell ref="C14:D14"/>
    <mergeCell ref="C36:D36"/>
    <mergeCell ref="C39:D39"/>
    <mergeCell ref="A40:C42"/>
    <mergeCell ref="D40:D42"/>
    <mergeCell ref="F42:H42"/>
    <mergeCell ref="F40:H40"/>
    <mergeCell ref="F41:H41"/>
    <mergeCell ref="C31:D31"/>
    <mergeCell ref="C32:D32"/>
    <mergeCell ref="C33:D33"/>
    <mergeCell ref="C34:D34"/>
    <mergeCell ref="C35:D35"/>
    <mergeCell ref="A46:B46"/>
    <mergeCell ref="C46:H46"/>
    <mergeCell ref="A43:C45"/>
    <mergeCell ref="D43:D45"/>
    <mergeCell ref="F43:H43"/>
    <mergeCell ref="F44:H45"/>
  </mergeCells>
  <phoneticPr fontId="9" type="noConversion"/>
  <dataValidations disablePrompts="1" count="2">
    <dataValidation type="list" allowBlank="1" showInputMessage="1" showErrorMessage="1" sqref="F6:F39">
      <formula1>"●,　"</formula1>
    </dataValidation>
    <dataValidation type="list" allowBlank="1" showInputMessage="1" showErrorMessage="1" sqref="H6:H39">
      <formula1>"보완요청,해당사항없음"</formula1>
    </dataValidation>
  </dataValidations>
  <pageMargins left="0.47916666666666669" right="0.25" top="0.75" bottom="0.75" header="0.3" footer="0.3"/>
  <pageSetup paperSize="9" orientation="portrait" verticalDpi="0" r:id="rId1"/>
  <headerFooter>
    <oddFooter>&amp;R&amp;9양평지역건축사회</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K39"/>
  <sheetViews>
    <sheetView view="pageLayout" zoomScale="115" zoomScaleNormal="100" zoomScalePageLayoutView="115" workbookViewId="0">
      <selection activeCell="A3" sqref="A3"/>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939</v>
      </c>
      <c r="I1" s="638"/>
      <c r="J1" s="193"/>
      <c r="K1" s="194"/>
    </row>
    <row r="2" spans="1:11" ht="18" customHeight="1" x14ac:dyDescent="0.3">
      <c r="A2" s="550" t="str">
        <f>말뚝공사!F2</f>
        <v>말뚝공사</v>
      </c>
      <c r="B2" s="551"/>
      <c r="C2" s="551"/>
      <c r="D2" s="552"/>
      <c r="E2" s="61"/>
      <c r="F2" s="547" t="str">
        <f>A2</f>
        <v>말뚝공사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말뚝공사</v>
      </c>
      <c r="B15" s="548"/>
      <c r="C15" s="548"/>
      <c r="D15" s="549"/>
      <c r="F15" s="547" t="str">
        <f>F2</f>
        <v>말뚝공사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말뚝공사</v>
      </c>
      <c r="B28" s="548"/>
      <c r="C28" s="548"/>
      <c r="D28" s="549"/>
      <c r="F28" s="547" t="str">
        <f>F15</f>
        <v>말뚝공사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view="pageLayout" zoomScaleNormal="100" workbookViewId="0">
      <selection activeCell="E3" sqref="E3"/>
    </sheetView>
  </sheetViews>
  <sheetFormatPr defaultColWidth="8.75" defaultRowHeight="16.5" x14ac:dyDescent="0.3"/>
  <cols>
    <col min="1" max="1" width="4.5" style="58" customWidth="1"/>
    <col min="2" max="2" width="6.75" style="58" customWidth="1"/>
    <col min="3" max="3" width="10.875" style="58" customWidth="1"/>
    <col min="4" max="4" width="23.75" style="58" customWidth="1"/>
    <col min="5" max="5" width="13.875" style="58" customWidth="1"/>
    <col min="6" max="7" width="5.5" style="58" customWidth="1"/>
    <col min="8" max="8" width="13.875" style="58" customWidth="1"/>
    <col min="9" max="16384" width="8.75" style="58"/>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265</v>
      </c>
      <c r="D2" s="560"/>
      <c r="E2" s="190" t="s">
        <v>171</v>
      </c>
      <c r="F2" s="559" t="s">
        <v>299</v>
      </c>
      <c r="G2" s="561"/>
      <c r="H2" s="561"/>
    </row>
    <row r="3" spans="1:8" ht="17.25" thickBot="1" x14ac:dyDescent="0.35">
      <c r="A3" s="644" t="s">
        <v>176</v>
      </c>
      <c r="B3" s="645"/>
      <c r="C3" s="635" t="s">
        <v>177</v>
      </c>
      <c r="D3" s="636"/>
      <c r="E3" s="179"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23.25" customHeight="1" thickTop="1" x14ac:dyDescent="0.3">
      <c r="A6" s="339" t="s">
        <v>24</v>
      </c>
      <c r="B6" s="642" t="s">
        <v>305</v>
      </c>
      <c r="C6" s="629" t="s">
        <v>300</v>
      </c>
      <c r="D6" s="630"/>
      <c r="E6" s="262"/>
      <c r="F6" s="71" t="s">
        <v>859</v>
      </c>
      <c r="G6" s="71" t="str">
        <f t="shared" ref="G6:G7" si="0">IF(F6="●"," ",IF(H6="해당사항없음"," ",IF(H6="보완요청","●","●")))</f>
        <v xml:space="preserve"> </v>
      </c>
      <c r="H6" s="72"/>
    </row>
    <row r="7" spans="1:8" ht="17.25" thickBot="1" x14ac:dyDescent="0.35">
      <c r="A7" s="352"/>
      <c r="B7" s="643"/>
      <c r="C7" s="585" t="s">
        <v>301</v>
      </c>
      <c r="D7" s="586"/>
      <c r="E7" s="70"/>
      <c r="F7" s="89" t="s">
        <v>859</v>
      </c>
      <c r="G7" s="89" t="str">
        <f t="shared" si="0"/>
        <v xml:space="preserve"> </v>
      </c>
      <c r="H7" s="90"/>
    </row>
    <row r="8" spans="1:8" ht="24.75" thickTop="1" x14ac:dyDescent="0.3">
      <c r="A8" s="254" t="s">
        <v>199</v>
      </c>
      <c r="B8" s="263" t="s">
        <v>302</v>
      </c>
      <c r="C8" s="629" t="s">
        <v>304</v>
      </c>
      <c r="D8" s="630"/>
      <c r="E8" s="633"/>
      <c r="F8" s="640"/>
      <c r="G8" s="640"/>
      <c r="H8" s="641"/>
    </row>
    <row r="9" spans="1:8" ht="17.25" thickBot="1" x14ac:dyDescent="0.35">
      <c r="A9" s="255" t="s">
        <v>39</v>
      </c>
      <c r="B9" s="192" t="s">
        <v>303</v>
      </c>
      <c r="C9" s="592"/>
      <c r="D9" s="593"/>
      <c r="E9" s="594"/>
      <c r="F9" s="595"/>
      <c r="G9" s="595"/>
      <c r="H9" s="596"/>
    </row>
    <row r="10" spans="1:8" ht="17.25" thickTop="1" x14ac:dyDescent="0.3">
      <c r="A10" s="597" t="s">
        <v>216</v>
      </c>
      <c r="B10" s="597"/>
      <c r="C10" s="598"/>
      <c r="D10" s="512" t="str">
        <f>D13</f>
        <v xml:space="preserve">점검일자입력 형식:  0/0 </v>
      </c>
      <c r="E10" s="180" t="s">
        <v>164</v>
      </c>
      <c r="F10" s="625" t="s">
        <v>218</v>
      </c>
      <c r="G10" s="626"/>
      <c r="H10" s="626"/>
    </row>
    <row r="11" spans="1:8" x14ac:dyDescent="0.3">
      <c r="A11" s="599"/>
      <c r="B11" s="599"/>
      <c r="C11" s="600"/>
      <c r="D11" s="521"/>
      <c r="E11" s="253" t="s">
        <v>217</v>
      </c>
      <c r="F11" s="627"/>
      <c r="G11" s="628"/>
      <c r="H11" s="628"/>
    </row>
    <row r="12" spans="1:8" x14ac:dyDescent="0.3">
      <c r="A12" s="601"/>
      <c r="B12" s="601"/>
      <c r="C12" s="602"/>
      <c r="D12" s="624"/>
      <c r="E12" s="186" t="s">
        <v>165</v>
      </c>
      <c r="F12" s="610" t="s">
        <v>218</v>
      </c>
      <c r="G12" s="611"/>
      <c r="H12" s="611"/>
    </row>
    <row r="13" spans="1:8" ht="28.35" customHeight="1" x14ac:dyDescent="0.3">
      <c r="A13" s="606" t="s">
        <v>219</v>
      </c>
      <c r="B13" s="606"/>
      <c r="C13" s="607"/>
      <c r="D13" s="521" t="s">
        <v>933</v>
      </c>
      <c r="E13" s="182" t="s">
        <v>157</v>
      </c>
      <c r="F13" s="610" t="str">
        <f>기본사항!C8</f>
        <v>00건축사사무소 0 00 (인)</v>
      </c>
      <c r="G13" s="611"/>
      <c r="H13" s="611"/>
    </row>
    <row r="14" spans="1:8" x14ac:dyDescent="0.3">
      <c r="A14" s="599"/>
      <c r="B14" s="599"/>
      <c r="C14" s="600"/>
      <c r="D14" s="521"/>
      <c r="E14" s="183" t="s">
        <v>220</v>
      </c>
      <c r="F14" s="620" t="s">
        <v>218</v>
      </c>
      <c r="G14" s="621"/>
      <c r="H14" s="621"/>
    </row>
    <row r="15" spans="1:8" ht="17.25" thickBot="1" x14ac:dyDescent="0.35">
      <c r="A15" s="608"/>
      <c r="B15" s="608"/>
      <c r="C15" s="609"/>
      <c r="D15" s="522"/>
      <c r="E15" s="264" t="s">
        <v>221</v>
      </c>
      <c r="F15" s="622"/>
      <c r="G15" s="623"/>
      <c r="H15" s="623"/>
    </row>
    <row r="16" spans="1:8" ht="18" thickTop="1" thickBot="1" x14ac:dyDescent="0.35">
      <c r="A16" s="591" t="s">
        <v>222</v>
      </c>
      <c r="B16" s="639"/>
      <c r="C16" s="590"/>
      <c r="D16" s="591"/>
      <c r="E16" s="591"/>
      <c r="F16" s="591"/>
      <c r="G16" s="591"/>
      <c r="H16" s="591"/>
    </row>
    <row r="17" ht="17.25" thickTop="1" x14ac:dyDescent="0.3"/>
  </sheetData>
  <sheetProtection sheet="1" objects="1" scenarios="1"/>
  <mergeCells count="32">
    <mergeCell ref="A3:B3"/>
    <mergeCell ref="C3:D3"/>
    <mergeCell ref="F3:H3"/>
    <mergeCell ref="A1:D1"/>
    <mergeCell ref="F1:H1"/>
    <mergeCell ref="A2:B2"/>
    <mergeCell ref="C2:D2"/>
    <mergeCell ref="F2:H2"/>
    <mergeCell ref="A10:C12"/>
    <mergeCell ref="D10:D12"/>
    <mergeCell ref="F10:H11"/>
    <mergeCell ref="F12:H12"/>
    <mergeCell ref="A4:B5"/>
    <mergeCell ref="C4:D5"/>
    <mergeCell ref="E4:E5"/>
    <mergeCell ref="F4:G4"/>
    <mergeCell ref="H4:H5"/>
    <mergeCell ref="A6:A7"/>
    <mergeCell ref="B6:B7"/>
    <mergeCell ref="C6:D6"/>
    <mergeCell ref="C7:D7"/>
    <mergeCell ref="C8:D9"/>
    <mergeCell ref="E8:E9"/>
    <mergeCell ref="F8:F9"/>
    <mergeCell ref="G8:G9"/>
    <mergeCell ref="H8:H9"/>
    <mergeCell ref="A13:C15"/>
    <mergeCell ref="D13:D15"/>
    <mergeCell ref="F13:H13"/>
    <mergeCell ref="F14:H15"/>
    <mergeCell ref="A16:B16"/>
    <mergeCell ref="C16:H16"/>
  </mergeCells>
  <phoneticPr fontId="9" type="noConversion"/>
  <dataValidations count="2">
    <dataValidation type="list" allowBlank="1" showInputMessage="1" showErrorMessage="1" sqref="H6:H8">
      <formula1>"보완요청,해당사항없음"</formula1>
    </dataValidation>
    <dataValidation type="list" allowBlank="1" showInputMessage="1" showErrorMessage="1" sqref="F6:F8">
      <formula1>"●,　"</formula1>
    </dataValidation>
  </dataValidations>
  <pageMargins left="0.47916666666666669" right="0.25" top="0.75" bottom="0.75" header="0.3" footer="0.3"/>
  <pageSetup paperSize="9" orientation="portrait" verticalDpi="0" r:id="rId1"/>
  <headerFooter>
    <oddFooter>&amp;R&amp;9양평지역건축사회</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9"/>
  <sheetViews>
    <sheetView view="pageLayout" zoomScale="115" zoomScaleNormal="100" zoomScalePageLayoutView="115" workbookViewId="0">
      <selection activeCell="G8" sqref="G8"/>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933</v>
      </c>
      <c r="I1" s="638"/>
      <c r="J1" s="193"/>
      <c r="K1" s="194"/>
    </row>
    <row r="2" spans="1:11" ht="18" customHeight="1" x14ac:dyDescent="0.3">
      <c r="A2" s="550" t="str">
        <f>지정기초공사!C2</f>
        <v>지정 및 기초공사</v>
      </c>
      <c r="B2" s="551"/>
      <c r="C2" s="551"/>
      <c r="D2" s="552"/>
      <c r="E2" s="61"/>
      <c r="F2" s="547" t="str">
        <f>A2</f>
        <v>지정 및 기초공사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지정 및 기초공사</v>
      </c>
      <c r="B15" s="548"/>
      <c r="C15" s="548"/>
      <c r="D15" s="549"/>
      <c r="F15" s="547" t="str">
        <f>F2</f>
        <v>지정 및 기초공사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지정 및 기초공사</v>
      </c>
      <c r="B28" s="548"/>
      <c r="C28" s="548"/>
      <c r="D28" s="549"/>
      <c r="F28" s="547" t="str">
        <f>F15</f>
        <v>지정 및 기초공사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H40"/>
  <sheetViews>
    <sheetView view="pageLayout" zoomScaleNormal="100" workbookViewId="0">
      <selection activeCell="G6" sqref="G6"/>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306</v>
      </c>
      <c r="D2" s="671"/>
      <c r="E2" s="26" t="s">
        <v>171</v>
      </c>
      <c r="F2" s="478" t="s">
        <v>9</v>
      </c>
      <c r="G2" s="479"/>
      <c r="H2" s="479"/>
    </row>
    <row r="3" spans="1:8" ht="17.25" thickBot="1" x14ac:dyDescent="0.35">
      <c r="A3" s="480" t="s">
        <v>176</v>
      </c>
      <c r="B3" s="481"/>
      <c r="C3" s="482" t="s">
        <v>937</v>
      </c>
      <c r="D3" s="672"/>
      <c r="E3" s="27" t="s">
        <v>178</v>
      </c>
      <c r="F3" s="482" t="str">
        <f>C3</f>
        <v>1층</v>
      </c>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25.5" thickTop="1" thickBot="1" x14ac:dyDescent="0.35">
      <c r="A6" s="42" t="s">
        <v>24</v>
      </c>
      <c r="B6" s="7" t="s">
        <v>307</v>
      </c>
      <c r="C6" s="673" t="s">
        <v>308</v>
      </c>
      <c r="D6" s="674"/>
      <c r="E6" s="8"/>
      <c r="F6" s="54" t="s">
        <v>859</v>
      </c>
      <c r="G6" s="235" t="str">
        <f t="shared" ref="G6" si="0">IF(F6="●"," ",IF(H6="해당사항없음"," ",IF(H6="보완요청","●","●")))</f>
        <v xml:space="preserve"> </v>
      </c>
      <c r="H6" s="55"/>
    </row>
    <row r="7" spans="1:8" ht="24.75" customHeight="1" thickTop="1" x14ac:dyDescent="0.3">
      <c r="A7" s="498" t="s">
        <v>818</v>
      </c>
      <c r="B7" s="539" t="s">
        <v>307</v>
      </c>
      <c r="C7" s="661" t="s">
        <v>309</v>
      </c>
      <c r="D7" s="662"/>
      <c r="E7" s="8"/>
      <c r="F7" s="50"/>
      <c r="G7" s="50"/>
      <c r="H7" s="51"/>
    </row>
    <row r="8" spans="1:8" ht="24" customHeight="1" x14ac:dyDescent="0.3">
      <c r="A8" s="499"/>
      <c r="B8" s="531"/>
      <c r="C8" s="663" t="s">
        <v>310</v>
      </c>
      <c r="D8" s="664"/>
      <c r="E8" s="2"/>
      <c r="F8" s="3"/>
      <c r="G8" s="3"/>
      <c r="H8" s="4"/>
    </row>
    <row r="9" spans="1:8" x14ac:dyDescent="0.3">
      <c r="A9" s="499"/>
      <c r="B9" s="531"/>
      <c r="C9" s="663" t="s">
        <v>311</v>
      </c>
      <c r="D9" s="664"/>
      <c r="E9" s="2"/>
      <c r="F9" s="3"/>
      <c r="G9" s="3"/>
      <c r="H9" s="4"/>
    </row>
    <row r="10" spans="1:8" ht="24" customHeight="1" x14ac:dyDescent="0.3">
      <c r="A10" s="499"/>
      <c r="B10" s="540"/>
      <c r="C10" s="663" t="s">
        <v>312</v>
      </c>
      <c r="D10" s="664"/>
      <c r="E10" s="2"/>
      <c r="F10" s="3"/>
      <c r="G10" s="3"/>
      <c r="H10" s="4"/>
    </row>
    <row r="11" spans="1:8" x14ac:dyDescent="0.3">
      <c r="A11" s="499"/>
      <c r="B11" s="541" t="s">
        <v>313</v>
      </c>
      <c r="C11" s="654" t="s">
        <v>314</v>
      </c>
      <c r="D11" s="655"/>
      <c r="E11" s="484"/>
      <c r="F11" s="486"/>
      <c r="G11" s="486"/>
      <c r="H11" s="490"/>
    </row>
    <row r="12" spans="1:8" x14ac:dyDescent="0.3">
      <c r="A12" s="499"/>
      <c r="B12" s="542"/>
      <c r="C12" s="669" t="s">
        <v>315</v>
      </c>
      <c r="D12" s="670"/>
      <c r="E12" s="485"/>
      <c r="F12" s="487"/>
      <c r="G12" s="487"/>
      <c r="H12" s="491"/>
    </row>
    <row r="13" spans="1:8" x14ac:dyDescent="0.3">
      <c r="A13" s="499"/>
      <c r="B13" s="542"/>
      <c r="C13" s="663" t="s">
        <v>316</v>
      </c>
      <c r="D13" s="664"/>
      <c r="E13" s="2"/>
      <c r="F13" s="3"/>
      <c r="G13" s="3"/>
      <c r="H13" s="4"/>
    </row>
    <row r="14" spans="1:8" x14ac:dyDescent="0.3">
      <c r="A14" s="499"/>
      <c r="B14" s="542"/>
      <c r="C14" s="663" t="s">
        <v>317</v>
      </c>
      <c r="D14" s="664"/>
      <c r="E14" s="2"/>
      <c r="F14" s="3"/>
      <c r="G14" s="3"/>
      <c r="H14" s="4"/>
    </row>
    <row r="15" spans="1:8" ht="24" customHeight="1" x14ac:dyDescent="0.3">
      <c r="A15" s="499"/>
      <c r="B15" s="542"/>
      <c r="C15" s="663" t="s">
        <v>318</v>
      </c>
      <c r="D15" s="664"/>
      <c r="E15" s="2"/>
      <c r="F15" s="3"/>
      <c r="G15" s="3"/>
      <c r="H15" s="4"/>
    </row>
    <row r="16" spans="1:8" ht="24" customHeight="1" x14ac:dyDescent="0.3">
      <c r="A16" s="499"/>
      <c r="B16" s="542"/>
      <c r="C16" s="663" t="s">
        <v>319</v>
      </c>
      <c r="D16" s="664"/>
      <c r="E16" s="2"/>
      <c r="F16" s="3"/>
      <c r="G16" s="3"/>
      <c r="H16" s="4"/>
    </row>
    <row r="17" spans="1:8" ht="24" customHeight="1" x14ac:dyDescent="0.3">
      <c r="A17" s="499"/>
      <c r="B17" s="542"/>
      <c r="C17" s="663" t="s">
        <v>320</v>
      </c>
      <c r="D17" s="664"/>
      <c r="E17" s="2"/>
      <c r="F17" s="3"/>
      <c r="G17" s="3"/>
      <c r="H17" s="4"/>
    </row>
    <row r="18" spans="1:8" x14ac:dyDescent="0.3">
      <c r="A18" s="499"/>
      <c r="B18" s="542"/>
      <c r="C18" s="654" t="s">
        <v>321</v>
      </c>
      <c r="D18" s="655"/>
      <c r="E18" s="484"/>
      <c r="F18" s="486"/>
      <c r="G18" s="486"/>
      <c r="H18" s="490"/>
    </row>
    <row r="19" spans="1:8" x14ac:dyDescent="0.3">
      <c r="A19" s="499"/>
      <c r="B19" s="543"/>
      <c r="C19" s="669" t="s">
        <v>322</v>
      </c>
      <c r="D19" s="670"/>
      <c r="E19" s="485"/>
      <c r="F19" s="487"/>
      <c r="G19" s="487"/>
      <c r="H19" s="491"/>
    </row>
    <row r="20" spans="1:8" ht="22.5" customHeight="1" x14ac:dyDescent="0.3">
      <c r="A20" s="499"/>
      <c r="B20" s="541" t="s">
        <v>873</v>
      </c>
      <c r="C20" s="663" t="s">
        <v>325</v>
      </c>
      <c r="D20" s="664"/>
      <c r="E20" s="2"/>
      <c r="F20" s="3"/>
      <c r="G20" s="3"/>
      <c r="H20" s="4"/>
    </row>
    <row r="21" spans="1:8" x14ac:dyDescent="0.3">
      <c r="A21" s="499"/>
      <c r="B21" s="542"/>
      <c r="C21" s="663" t="s">
        <v>326</v>
      </c>
      <c r="D21" s="664"/>
      <c r="E21" s="2"/>
      <c r="F21" s="3"/>
      <c r="G21" s="3"/>
      <c r="H21" s="4"/>
    </row>
    <row r="22" spans="1:8" x14ac:dyDescent="0.3">
      <c r="A22" s="499"/>
      <c r="B22" s="542"/>
      <c r="C22" s="663" t="s">
        <v>327</v>
      </c>
      <c r="D22" s="664"/>
      <c r="E22" s="2"/>
      <c r="F22" s="3"/>
      <c r="G22" s="3"/>
      <c r="H22" s="4"/>
    </row>
    <row r="23" spans="1:8" x14ac:dyDescent="0.3">
      <c r="A23" s="499"/>
      <c r="B23" s="542"/>
      <c r="C23" s="663" t="s">
        <v>328</v>
      </c>
      <c r="D23" s="664"/>
      <c r="E23" s="2"/>
      <c r="F23" s="3"/>
      <c r="G23" s="3"/>
      <c r="H23" s="4"/>
    </row>
    <row r="24" spans="1:8" x14ac:dyDescent="0.3">
      <c r="A24" s="499"/>
      <c r="B24" s="542"/>
      <c r="C24" s="663" t="s">
        <v>329</v>
      </c>
      <c r="D24" s="664"/>
      <c r="E24" s="2"/>
      <c r="F24" s="3"/>
      <c r="G24" s="3"/>
      <c r="H24" s="4"/>
    </row>
    <row r="25" spans="1:8" x14ac:dyDescent="0.3">
      <c r="A25" s="499"/>
      <c r="B25" s="543"/>
      <c r="C25" s="663" t="s">
        <v>330</v>
      </c>
      <c r="D25" s="664"/>
      <c r="E25" s="2"/>
      <c r="F25" s="3"/>
      <c r="G25" s="3"/>
      <c r="H25" s="4"/>
    </row>
    <row r="26" spans="1:8" x14ac:dyDescent="0.3">
      <c r="A26" s="499"/>
      <c r="B26" s="29" t="s">
        <v>331</v>
      </c>
      <c r="C26" s="663" t="s">
        <v>333</v>
      </c>
      <c r="D26" s="664"/>
      <c r="E26" s="2"/>
      <c r="F26" s="3"/>
      <c r="G26" s="3"/>
      <c r="H26" s="4"/>
    </row>
    <row r="27" spans="1:8" x14ac:dyDescent="0.3">
      <c r="A27" s="499"/>
      <c r="B27" s="30" t="s">
        <v>323</v>
      </c>
      <c r="C27" s="663" t="s">
        <v>334</v>
      </c>
      <c r="D27" s="664"/>
      <c r="E27" s="2"/>
      <c r="F27" s="3"/>
      <c r="G27" s="3"/>
      <c r="H27" s="4"/>
    </row>
    <row r="28" spans="1:8" x14ac:dyDescent="0.3">
      <c r="A28" s="499"/>
      <c r="B28" s="43" t="s">
        <v>332</v>
      </c>
      <c r="C28" s="663" t="s">
        <v>335</v>
      </c>
      <c r="D28" s="664"/>
      <c r="E28" s="2"/>
      <c r="F28" s="3"/>
      <c r="G28" s="3"/>
      <c r="H28" s="4"/>
    </row>
    <row r="29" spans="1:8" x14ac:dyDescent="0.3">
      <c r="A29" s="499"/>
      <c r="B29" s="652" t="s">
        <v>336</v>
      </c>
      <c r="C29" s="663" t="s">
        <v>337</v>
      </c>
      <c r="D29" s="664"/>
      <c r="E29" s="2"/>
      <c r="F29" s="3"/>
      <c r="G29" s="3"/>
      <c r="H29" s="4"/>
    </row>
    <row r="30" spans="1:8" x14ac:dyDescent="0.3">
      <c r="A30" s="499"/>
      <c r="B30" s="653"/>
      <c r="C30" s="663" t="s">
        <v>338</v>
      </c>
      <c r="D30" s="664"/>
      <c r="E30" s="2"/>
      <c r="F30" s="3"/>
      <c r="G30" s="3"/>
      <c r="H30" s="4"/>
    </row>
    <row r="31" spans="1:8" x14ac:dyDescent="0.3">
      <c r="A31" s="499"/>
      <c r="B31" s="39" t="s">
        <v>323</v>
      </c>
      <c r="C31" s="654" t="s">
        <v>340</v>
      </c>
      <c r="D31" s="655"/>
      <c r="E31" s="484"/>
      <c r="F31" s="486"/>
      <c r="G31" s="486"/>
      <c r="H31" s="490"/>
    </row>
    <row r="32" spans="1:8" ht="17.25" thickBot="1" x14ac:dyDescent="0.35">
      <c r="A32" s="500"/>
      <c r="B32" s="37" t="s">
        <v>339</v>
      </c>
      <c r="C32" s="656"/>
      <c r="D32" s="657"/>
      <c r="E32" s="658"/>
      <c r="F32" s="659"/>
      <c r="G32" s="659"/>
      <c r="H32" s="660"/>
    </row>
    <row r="33" spans="1:8" ht="17.25" customHeight="1" thickTop="1" x14ac:dyDescent="0.3">
      <c r="A33" s="665" t="s">
        <v>216</v>
      </c>
      <c r="B33" s="665"/>
      <c r="C33" s="666"/>
      <c r="D33" s="512" t="s">
        <v>933</v>
      </c>
      <c r="E33" s="32" t="s">
        <v>164</v>
      </c>
      <c r="F33" s="468" t="str">
        <f>기본사항!C9</f>
        <v>홍 길 동 (인)</v>
      </c>
      <c r="G33" s="469"/>
      <c r="H33" s="469"/>
    </row>
    <row r="34" spans="1:8" ht="17.25" customHeight="1" x14ac:dyDescent="0.3">
      <c r="A34" s="648"/>
      <c r="B34" s="648"/>
      <c r="C34" s="649"/>
      <c r="D34" s="521"/>
      <c r="E34" s="20" t="s">
        <v>217</v>
      </c>
      <c r="F34" s="470" t="str">
        <f>기본사항!C10</f>
        <v>갑 돌 이 (인)</v>
      </c>
      <c r="G34" s="471"/>
      <c r="H34" s="471"/>
    </row>
    <row r="35" spans="1:8" x14ac:dyDescent="0.3">
      <c r="A35" s="667"/>
      <c r="B35" s="667"/>
      <c r="C35" s="668"/>
      <c r="D35" s="624"/>
      <c r="E35" s="14" t="s">
        <v>165</v>
      </c>
      <c r="F35" s="515" t="s">
        <v>218</v>
      </c>
      <c r="G35" s="516"/>
      <c r="H35" s="516"/>
    </row>
    <row r="36" spans="1:8" x14ac:dyDescent="0.3">
      <c r="A36" s="646" t="s">
        <v>219</v>
      </c>
      <c r="B36" s="646"/>
      <c r="C36" s="647"/>
      <c r="D36" s="521" t="s">
        <v>933</v>
      </c>
      <c r="E36" s="23" t="s">
        <v>157</v>
      </c>
      <c r="F36" s="515" t="str">
        <f>기본사항!C8</f>
        <v>00건축사사무소 0 00 (인)</v>
      </c>
      <c r="G36" s="516"/>
      <c r="H36" s="516"/>
    </row>
    <row r="37" spans="1:8" x14ac:dyDescent="0.3">
      <c r="A37" s="648"/>
      <c r="B37" s="648"/>
      <c r="C37" s="649"/>
      <c r="D37" s="521"/>
      <c r="E37" s="16" t="s">
        <v>220</v>
      </c>
      <c r="F37" s="525" t="s">
        <v>218</v>
      </c>
      <c r="G37" s="526"/>
      <c r="H37" s="526"/>
    </row>
    <row r="38" spans="1:8" ht="17.25" thickBot="1" x14ac:dyDescent="0.35">
      <c r="A38" s="650"/>
      <c r="B38" s="650"/>
      <c r="C38" s="651"/>
      <c r="D38" s="522"/>
      <c r="E38" s="33" t="s">
        <v>221</v>
      </c>
      <c r="F38" s="527"/>
      <c r="G38" s="528"/>
      <c r="H38" s="528"/>
    </row>
    <row r="39" spans="1:8" ht="18" thickTop="1" thickBot="1" x14ac:dyDescent="0.35">
      <c r="A39" s="475" t="s">
        <v>222</v>
      </c>
      <c r="B39" s="503"/>
      <c r="C39" s="504"/>
      <c r="D39" s="475"/>
      <c r="E39" s="475"/>
      <c r="F39" s="475"/>
      <c r="G39" s="475"/>
      <c r="H39" s="475"/>
    </row>
    <row r="40" spans="1:8" ht="17.25" thickTop="1" x14ac:dyDescent="0.3"/>
  </sheetData>
  <sheetProtection sheet="1" objects="1" scenarios="1"/>
  <mergeCells count="67">
    <mergeCell ref="B20:B25"/>
    <mergeCell ref="A7:A32"/>
    <mergeCell ref="H4:H5"/>
    <mergeCell ref="A1:D1"/>
    <mergeCell ref="F1:H1"/>
    <mergeCell ref="A2:B2"/>
    <mergeCell ref="C2:D2"/>
    <mergeCell ref="F2:H2"/>
    <mergeCell ref="A3:B3"/>
    <mergeCell ref="C3:D3"/>
    <mergeCell ref="F3:H3"/>
    <mergeCell ref="C6:D6"/>
    <mergeCell ref="A4:B5"/>
    <mergeCell ref="C4:D5"/>
    <mergeCell ref="E4:E5"/>
    <mergeCell ref="F4:G4"/>
    <mergeCell ref="C20:D20"/>
    <mergeCell ref="C21:D21"/>
    <mergeCell ref="C22:D22"/>
    <mergeCell ref="C11:D11"/>
    <mergeCell ref="C12:D12"/>
    <mergeCell ref="C13:D13"/>
    <mergeCell ref="C14:D14"/>
    <mergeCell ref="C15:D15"/>
    <mergeCell ref="C16:D16"/>
    <mergeCell ref="B11:B19"/>
    <mergeCell ref="A39:B39"/>
    <mergeCell ref="C39:H39"/>
    <mergeCell ref="A33:C35"/>
    <mergeCell ref="D33:D35"/>
    <mergeCell ref="C29:D29"/>
    <mergeCell ref="C30:D30"/>
    <mergeCell ref="C27:D27"/>
    <mergeCell ref="C28:D28"/>
    <mergeCell ref="C23:D23"/>
    <mergeCell ref="C24:D24"/>
    <mergeCell ref="C25:D25"/>
    <mergeCell ref="C26:D26"/>
    <mergeCell ref="C17:D17"/>
    <mergeCell ref="C18:D18"/>
    <mergeCell ref="C19:D19"/>
    <mergeCell ref="B7:B10"/>
    <mergeCell ref="C7:D7"/>
    <mergeCell ref="C8:D8"/>
    <mergeCell ref="C9:D9"/>
    <mergeCell ref="C10:D10"/>
    <mergeCell ref="E11:E12"/>
    <mergeCell ref="F11:F12"/>
    <mergeCell ref="G11:G12"/>
    <mergeCell ref="H11:H12"/>
    <mergeCell ref="E18:E19"/>
    <mergeCell ref="F18:F19"/>
    <mergeCell ref="G18:G19"/>
    <mergeCell ref="H18:H19"/>
    <mergeCell ref="F33:H33"/>
    <mergeCell ref="F34:H34"/>
    <mergeCell ref="B29:B30"/>
    <mergeCell ref="C31:D32"/>
    <mergeCell ref="E31:E32"/>
    <mergeCell ref="F31:F32"/>
    <mergeCell ref="G31:G32"/>
    <mergeCell ref="H31:H32"/>
    <mergeCell ref="F35:H35"/>
    <mergeCell ref="A36:C38"/>
    <mergeCell ref="D36:D38"/>
    <mergeCell ref="F36:H36"/>
    <mergeCell ref="F37:H38"/>
  </mergeCells>
  <phoneticPr fontId="9" type="noConversion"/>
  <dataValidations count="3">
    <dataValidation type="list" allowBlank="1" showInputMessage="1" showErrorMessage="1" sqref="F6:F11 F13:F18 F20:F31">
      <formula1>"●,　"</formula1>
    </dataValidation>
    <dataValidation type="list" allowBlank="1" showInputMessage="1" showErrorMessage="1" sqref="H6:H11 H13:H18 H20:H31">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940</v>
      </c>
      <c r="I1" s="638"/>
      <c r="J1" s="193"/>
      <c r="K1" s="194"/>
    </row>
    <row r="2" spans="1:11" ht="18" customHeight="1" x14ac:dyDescent="0.3">
      <c r="A2" s="550" t="str">
        <f>거푸집공사!C2</f>
        <v>거푸집 공사</v>
      </c>
      <c r="B2" s="551"/>
      <c r="C2" s="551"/>
      <c r="D2" s="552"/>
      <c r="E2" s="61"/>
      <c r="F2" s="547" t="str">
        <f>A2</f>
        <v>거푸집 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거푸집 공사</v>
      </c>
      <c r="B15" s="548"/>
      <c r="C15" s="548"/>
      <c r="D15" s="549"/>
      <c r="F15" s="547" t="str">
        <f>F2</f>
        <v>거푸집 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거푸집 공사</v>
      </c>
      <c r="B28" s="548"/>
      <c r="C28" s="548"/>
      <c r="D28" s="549"/>
      <c r="F28" s="547" t="str">
        <f>F15</f>
        <v>거푸집 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8"/>
  <sheetViews>
    <sheetView view="pageLayout" zoomScaleNormal="100" workbookViewId="0">
      <selection activeCell="C9" sqref="C9:C13"/>
    </sheetView>
  </sheetViews>
  <sheetFormatPr defaultColWidth="8.75" defaultRowHeight="16.5" x14ac:dyDescent="0.3"/>
  <cols>
    <col min="1" max="1" width="6.25" style="58" customWidth="1"/>
    <col min="2" max="2" width="11.5" style="58" customWidth="1"/>
    <col min="3" max="3" width="13.875" style="215" customWidth="1"/>
    <col min="4" max="4" width="16.125" style="215" customWidth="1"/>
    <col min="5" max="5" width="41.625" style="217" customWidth="1"/>
    <col min="6" max="16384" width="8.75" style="58"/>
  </cols>
  <sheetData>
    <row r="1" spans="1:5" x14ac:dyDescent="0.3">
      <c r="A1" s="287" t="s">
        <v>0</v>
      </c>
      <c r="B1" s="287"/>
      <c r="C1" s="287"/>
      <c r="D1" s="214"/>
      <c r="E1" s="216"/>
    </row>
    <row r="2" spans="1:5" ht="27" thickBot="1" x14ac:dyDescent="0.35">
      <c r="A2" s="288" t="s">
        <v>951</v>
      </c>
      <c r="B2" s="288"/>
      <c r="C2" s="288"/>
      <c r="D2" s="288"/>
      <c r="E2" s="288"/>
    </row>
    <row r="3" spans="1:5" ht="15.2" customHeight="1" thickTop="1" x14ac:dyDescent="0.3">
      <c r="A3" s="62" t="s">
        <v>1</v>
      </c>
      <c r="B3" s="304" t="s">
        <v>3</v>
      </c>
      <c r="C3" s="306" t="s">
        <v>4</v>
      </c>
      <c r="D3" s="306" t="s">
        <v>5</v>
      </c>
      <c r="E3" s="310" t="s">
        <v>6</v>
      </c>
    </row>
    <row r="4" spans="1:5" ht="15.2" customHeight="1" x14ac:dyDescent="0.3">
      <c r="A4" s="63" t="s">
        <v>2</v>
      </c>
      <c r="B4" s="305"/>
      <c r="C4" s="307"/>
      <c r="D4" s="307"/>
      <c r="E4" s="311"/>
    </row>
    <row r="5" spans="1:5" ht="42.6" customHeight="1" x14ac:dyDescent="0.3">
      <c r="A5" s="292">
        <v>1</v>
      </c>
      <c r="B5" s="308" t="str">
        <f>기본사항!F2</f>
        <v>2017/05/03</v>
      </c>
      <c r="C5" s="298" t="s">
        <v>8</v>
      </c>
      <c r="D5" s="298" t="s">
        <v>941</v>
      </c>
      <c r="E5" s="289" t="s">
        <v>944</v>
      </c>
    </row>
    <row r="6" spans="1:5" ht="42.6" customHeight="1" x14ac:dyDescent="0.3">
      <c r="A6" s="293"/>
      <c r="B6" s="309"/>
      <c r="C6" s="299"/>
      <c r="D6" s="302"/>
      <c r="E6" s="303"/>
    </row>
    <row r="7" spans="1:5" ht="42.6" customHeight="1" x14ac:dyDescent="0.3">
      <c r="A7" s="293"/>
      <c r="B7" s="224" t="s">
        <v>957</v>
      </c>
      <c r="C7" s="299"/>
      <c r="D7" s="298" t="s">
        <v>942</v>
      </c>
      <c r="E7" s="289" t="s">
        <v>943</v>
      </c>
    </row>
    <row r="8" spans="1:5" ht="42.6" customHeight="1" x14ac:dyDescent="0.3">
      <c r="A8" s="301"/>
      <c r="B8" s="223" t="str">
        <f>기본사항!C3</f>
        <v>2017/05/10</v>
      </c>
      <c r="C8" s="302"/>
      <c r="D8" s="302"/>
      <c r="E8" s="303"/>
    </row>
    <row r="9" spans="1:5" ht="42.6" customHeight="1" x14ac:dyDescent="0.3">
      <c r="A9" s="292">
        <v>2</v>
      </c>
      <c r="B9" s="218"/>
      <c r="C9" s="298" t="s">
        <v>911</v>
      </c>
      <c r="D9" s="298" t="s">
        <v>945</v>
      </c>
      <c r="E9" s="289" t="s">
        <v>946</v>
      </c>
    </row>
    <row r="10" spans="1:5" ht="42.6" customHeight="1" x14ac:dyDescent="0.15">
      <c r="A10" s="293"/>
      <c r="B10" s="225" t="str">
        <f>기본사항!C3</f>
        <v>2017/05/10</v>
      </c>
      <c r="C10" s="299"/>
      <c r="D10" s="302"/>
      <c r="E10" s="303"/>
    </row>
    <row r="11" spans="1:5" ht="56.85" customHeight="1" x14ac:dyDescent="0.3">
      <c r="A11" s="293"/>
      <c r="B11" s="220" t="s">
        <v>957</v>
      </c>
      <c r="C11" s="299"/>
      <c r="D11" s="251" t="s">
        <v>964</v>
      </c>
      <c r="E11" s="252" t="s">
        <v>947</v>
      </c>
    </row>
    <row r="12" spans="1:5" ht="42.6" customHeight="1" x14ac:dyDescent="0.3">
      <c r="A12" s="293"/>
      <c r="B12" s="226" t="str">
        <f>기본사항!F3</f>
        <v>2017/06/15</v>
      </c>
      <c r="C12" s="299"/>
      <c r="D12" s="251" t="s">
        <v>948</v>
      </c>
      <c r="E12" s="252" t="s">
        <v>949</v>
      </c>
    </row>
    <row r="13" spans="1:5" ht="42.6" customHeight="1" x14ac:dyDescent="0.3">
      <c r="A13" s="301"/>
      <c r="B13" s="219"/>
      <c r="C13" s="302"/>
      <c r="D13" s="251" t="s">
        <v>950</v>
      </c>
      <c r="E13" s="252" t="s">
        <v>963</v>
      </c>
    </row>
    <row r="14" spans="1:5" ht="56.85" customHeight="1" x14ac:dyDescent="0.3">
      <c r="A14" s="292">
        <v>3</v>
      </c>
      <c r="B14" s="295" t="str">
        <f>기본사항!F3</f>
        <v>2017/06/15</v>
      </c>
      <c r="C14" s="298" t="s">
        <v>906</v>
      </c>
      <c r="D14" s="298" t="s">
        <v>953</v>
      </c>
      <c r="E14" s="289" t="s">
        <v>954</v>
      </c>
    </row>
    <row r="15" spans="1:5" ht="56.85" customHeight="1" x14ac:dyDescent="0.3">
      <c r="A15" s="293"/>
      <c r="B15" s="296"/>
      <c r="C15" s="299"/>
      <c r="D15" s="299"/>
      <c r="E15" s="290"/>
    </row>
    <row r="16" spans="1:5" ht="56.85" customHeight="1" x14ac:dyDescent="0.3">
      <c r="A16" s="293"/>
      <c r="B16" s="296"/>
      <c r="C16" s="299"/>
      <c r="D16" s="299"/>
      <c r="E16" s="290"/>
    </row>
    <row r="17" spans="1:5" ht="56.85" customHeight="1" thickBot="1" x14ac:dyDescent="0.35">
      <c r="A17" s="294"/>
      <c r="B17" s="297"/>
      <c r="C17" s="300"/>
      <c r="D17" s="300"/>
      <c r="E17" s="291"/>
    </row>
    <row r="18" spans="1:5" ht="17.25" thickTop="1" x14ac:dyDescent="0.3"/>
  </sheetData>
  <sheetProtection sheet="1" objects="1" scenarios="1"/>
  <mergeCells count="22">
    <mergeCell ref="B5:B6"/>
    <mergeCell ref="D3:D4"/>
    <mergeCell ref="E3:E4"/>
    <mergeCell ref="D5:D6"/>
    <mergeCell ref="E5:E6"/>
    <mergeCell ref="C5:C8"/>
    <mergeCell ref="A1:C1"/>
    <mergeCell ref="A2:E2"/>
    <mergeCell ref="E14:E17"/>
    <mergeCell ref="A14:A17"/>
    <mergeCell ref="B14:B17"/>
    <mergeCell ref="C14:C17"/>
    <mergeCell ref="D14:D17"/>
    <mergeCell ref="A5:A8"/>
    <mergeCell ref="D7:D8"/>
    <mergeCell ref="E7:E8"/>
    <mergeCell ref="D9:D10"/>
    <mergeCell ref="E9:E10"/>
    <mergeCell ref="C9:C13"/>
    <mergeCell ref="A9:A13"/>
    <mergeCell ref="B3:B4"/>
    <mergeCell ref="C3:C4"/>
  </mergeCells>
  <phoneticPr fontId="9" type="noConversion"/>
  <dataValidations count="1">
    <dataValidation type="list" allowBlank="1" showInputMessage="1" showErrorMessage="1" sqref="C5 C9 C14">
      <formula1>"공사전 단계,공사 단계,공사완료 단계"</formula1>
    </dataValidation>
  </dataValidations>
  <pageMargins left="0.33333333333333331" right="0.25" top="0.75" bottom="0.75" header="0.3" footer="0.3"/>
  <pageSetup paperSize="9" orientation="portrait" verticalDpi="0" r:id="rId1"/>
  <headerFooter>
    <oddFooter>&amp;R&amp;9양평지역건축사회</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H139"/>
  <sheetViews>
    <sheetView view="pageLayout" topLeftCell="A43" zoomScaleNormal="100" workbookViewId="0">
      <selection activeCell="H24" sqref="H24"/>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341</v>
      </c>
      <c r="D2" s="671"/>
      <c r="E2" s="26" t="s">
        <v>171</v>
      </c>
      <c r="F2" s="478"/>
      <c r="G2" s="479"/>
      <c r="H2" s="479"/>
    </row>
    <row r="3" spans="1:8" ht="17.25" thickBot="1" x14ac:dyDescent="0.35">
      <c r="A3" s="480" t="s">
        <v>176</v>
      </c>
      <c r="B3" s="481"/>
      <c r="C3" s="482" t="s">
        <v>938</v>
      </c>
      <c r="D3" s="672"/>
      <c r="E3" s="27" t="s">
        <v>178</v>
      </c>
      <c r="F3" s="482" t="str">
        <f>C3</f>
        <v>기초층</v>
      </c>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4.1" customHeight="1" thickTop="1" x14ac:dyDescent="0.3">
      <c r="A6" s="498" t="s">
        <v>24</v>
      </c>
      <c r="B6" s="539" t="s">
        <v>468</v>
      </c>
      <c r="C6" s="661" t="s">
        <v>342</v>
      </c>
      <c r="D6" s="662"/>
      <c r="E6" s="8"/>
      <c r="F6" s="3" t="s">
        <v>859</v>
      </c>
      <c r="G6" s="231" t="str">
        <f t="shared" ref="G6:G24" si="0">IF(F6="●"," ",IF(H6="해당사항없음"," ",IF(H6="보완요청","●","●")))</f>
        <v xml:space="preserve"> </v>
      </c>
      <c r="H6" s="4"/>
    </row>
    <row r="7" spans="1:8" ht="14.1" customHeight="1" x14ac:dyDescent="0.3">
      <c r="A7" s="499"/>
      <c r="B7" s="531"/>
      <c r="C7" s="663" t="s">
        <v>343</v>
      </c>
      <c r="D7" s="664"/>
      <c r="E7" s="2"/>
      <c r="F7" s="3" t="s">
        <v>859</v>
      </c>
      <c r="G7" s="231" t="str">
        <f t="shared" si="0"/>
        <v xml:space="preserve"> </v>
      </c>
      <c r="H7" s="4"/>
    </row>
    <row r="8" spans="1:8" ht="14.1" customHeight="1" x14ac:dyDescent="0.3">
      <c r="A8" s="499"/>
      <c r="B8" s="531"/>
      <c r="C8" s="663" t="s">
        <v>344</v>
      </c>
      <c r="D8" s="664"/>
      <c r="E8" s="2"/>
      <c r="F8" s="3" t="s">
        <v>859</v>
      </c>
      <c r="G8" s="231" t="str">
        <f t="shared" si="0"/>
        <v xml:space="preserve"> </v>
      </c>
      <c r="H8" s="4"/>
    </row>
    <row r="9" spans="1:8" ht="14.1" customHeight="1" x14ac:dyDescent="0.3">
      <c r="A9" s="499"/>
      <c r="B9" s="531"/>
      <c r="C9" s="663" t="s">
        <v>345</v>
      </c>
      <c r="D9" s="664"/>
      <c r="E9" s="2"/>
      <c r="F9" s="3" t="s">
        <v>859</v>
      </c>
      <c r="G9" s="231" t="str">
        <f t="shared" si="0"/>
        <v xml:space="preserve"> </v>
      </c>
      <c r="H9" s="4"/>
    </row>
    <row r="10" spans="1:8" ht="14.1" customHeight="1" x14ac:dyDescent="0.3">
      <c r="A10" s="499"/>
      <c r="B10" s="531"/>
      <c r="C10" s="663" t="s">
        <v>346</v>
      </c>
      <c r="D10" s="664"/>
      <c r="E10" s="2"/>
      <c r="F10" s="3" t="s">
        <v>859</v>
      </c>
      <c r="G10" s="231" t="str">
        <f t="shared" si="0"/>
        <v xml:space="preserve"> </v>
      </c>
      <c r="H10" s="4"/>
    </row>
    <row r="11" spans="1:8" ht="14.1" customHeight="1" x14ac:dyDescent="0.3">
      <c r="A11" s="499"/>
      <c r="B11" s="531"/>
      <c r="C11" s="663" t="s">
        <v>347</v>
      </c>
      <c r="D11" s="664"/>
      <c r="E11" s="2"/>
      <c r="F11" s="3" t="s">
        <v>859</v>
      </c>
      <c r="G11" s="231" t="str">
        <f t="shared" si="0"/>
        <v xml:space="preserve"> </v>
      </c>
      <c r="H11" s="4"/>
    </row>
    <row r="12" spans="1:8" ht="14.1" customHeight="1" x14ac:dyDescent="0.3">
      <c r="A12" s="499"/>
      <c r="B12" s="531"/>
      <c r="C12" s="663" t="s">
        <v>348</v>
      </c>
      <c r="D12" s="664"/>
      <c r="E12" s="2"/>
      <c r="F12" s="3" t="s">
        <v>859</v>
      </c>
      <c r="G12" s="231" t="str">
        <f t="shared" si="0"/>
        <v xml:space="preserve"> </v>
      </c>
      <c r="H12" s="4"/>
    </row>
    <row r="13" spans="1:8" ht="14.1" customHeight="1" x14ac:dyDescent="0.3">
      <c r="A13" s="499"/>
      <c r="B13" s="531"/>
      <c r="C13" s="663" t="s">
        <v>349</v>
      </c>
      <c r="D13" s="664"/>
      <c r="E13" s="2"/>
      <c r="F13" s="3" t="s">
        <v>859</v>
      </c>
      <c r="G13" s="231" t="str">
        <f t="shared" si="0"/>
        <v xml:space="preserve"> </v>
      </c>
      <c r="H13" s="4"/>
    </row>
    <row r="14" spans="1:8" ht="14.1" customHeight="1" x14ac:dyDescent="0.3">
      <c r="A14" s="499"/>
      <c r="B14" s="531"/>
      <c r="C14" s="663" t="s">
        <v>350</v>
      </c>
      <c r="D14" s="664"/>
      <c r="E14" s="2"/>
      <c r="F14" s="3" t="s">
        <v>859</v>
      </c>
      <c r="G14" s="231" t="str">
        <f t="shared" si="0"/>
        <v xml:space="preserve"> </v>
      </c>
      <c r="H14" s="4"/>
    </row>
    <row r="15" spans="1:8" ht="14.1" customHeight="1" x14ac:dyDescent="0.3">
      <c r="A15" s="499"/>
      <c r="B15" s="531"/>
      <c r="C15" s="663" t="s">
        <v>351</v>
      </c>
      <c r="D15" s="664"/>
      <c r="E15" s="2"/>
      <c r="F15" s="3" t="s">
        <v>859</v>
      </c>
      <c r="G15" s="231" t="str">
        <f t="shared" si="0"/>
        <v xml:space="preserve"> </v>
      </c>
      <c r="H15" s="4"/>
    </row>
    <row r="16" spans="1:8" ht="14.1" customHeight="1" x14ac:dyDescent="0.3">
      <c r="A16" s="499"/>
      <c r="B16" s="531"/>
      <c r="C16" s="663" t="s">
        <v>352</v>
      </c>
      <c r="D16" s="664"/>
      <c r="E16" s="2"/>
      <c r="F16" s="3" t="s">
        <v>859</v>
      </c>
      <c r="G16" s="231" t="str">
        <f t="shared" si="0"/>
        <v xml:space="preserve"> </v>
      </c>
      <c r="H16" s="4"/>
    </row>
    <row r="17" spans="1:8" ht="14.1" customHeight="1" x14ac:dyDescent="0.3">
      <c r="A17" s="499"/>
      <c r="B17" s="531"/>
      <c r="C17" s="663" t="s">
        <v>353</v>
      </c>
      <c r="D17" s="664"/>
      <c r="E17" s="2"/>
      <c r="F17" s="3" t="s">
        <v>859</v>
      </c>
      <c r="G17" s="231" t="str">
        <f t="shared" si="0"/>
        <v xml:space="preserve"> </v>
      </c>
      <c r="H17" s="4"/>
    </row>
    <row r="18" spans="1:8" ht="14.1" customHeight="1" x14ac:dyDescent="0.3">
      <c r="A18" s="499"/>
      <c r="B18" s="531"/>
      <c r="C18" s="663" t="s">
        <v>354</v>
      </c>
      <c r="D18" s="664"/>
      <c r="E18" s="2"/>
      <c r="F18" s="3" t="s">
        <v>859</v>
      </c>
      <c r="G18" s="231" t="str">
        <f t="shared" si="0"/>
        <v xml:space="preserve"> </v>
      </c>
      <c r="H18" s="4"/>
    </row>
    <row r="19" spans="1:8" ht="14.1" customHeight="1" x14ac:dyDescent="0.3">
      <c r="A19" s="499"/>
      <c r="B19" s="531"/>
      <c r="C19" s="663" t="s">
        <v>355</v>
      </c>
      <c r="D19" s="664"/>
      <c r="E19" s="2"/>
      <c r="F19" s="3" t="s">
        <v>859</v>
      </c>
      <c r="G19" s="231" t="str">
        <f t="shared" si="0"/>
        <v xml:space="preserve"> </v>
      </c>
      <c r="H19" s="4"/>
    </row>
    <row r="20" spans="1:8" ht="14.1" customHeight="1" x14ac:dyDescent="0.3">
      <c r="A20" s="499"/>
      <c r="B20" s="540"/>
      <c r="C20" s="663" t="s">
        <v>356</v>
      </c>
      <c r="D20" s="664"/>
      <c r="E20" s="2"/>
      <c r="F20" s="3" t="s">
        <v>859</v>
      </c>
      <c r="G20" s="231" t="str">
        <f t="shared" si="0"/>
        <v xml:space="preserve"> </v>
      </c>
      <c r="H20" s="4"/>
    </row>
    <row r="21" spans="1:8" ht="14.1" customHeight="1" x14ac:dyDescent="0.3">
      <c r="A21" s="499"/>
      <c r="B21" s="506" t="s">
        <v>469</v>
      </c>
      <c r="C21" s="654" t="s">
        <v>357</v>
      </c>
      <c r="D21" s="655"/>
      <c r="E21" s="21"/>
      <c r="F21" s="3" t="s">
        <v>859</v>
      </c>
      <c r="G21" s="231" t="str">
        <f t="shared" si="0"/>
        <v xml:space="preserve"> </v>
      </c>
      <c r="H21" s="4"/>
    </row>
    <row r="22" spans="1:8" ht="25.5" customHeight="1" x14ac:dyDescent="0.3">
      <c r="A22" s="499"/>
      <c r="B22" s="540"/>
      <c r="C22" s="663" t="s">
        <v>358</v>
      </c>
      <c r="D22" s="664"/>
      <c r="E22" s="2"/>
      <c r="F22" s="3" t="s">
        <v>859</v>
      </c>
      <c r="G22" s="231" t="str">
        <f t="shared" si="0"/>
        <v xml:space="preserve"> </v>
      </c>
      <c r="H22" s="4"/>
    </row>
    <row r="23" spans="1:8" ht="14.1" customHeight="1" x14ac:dyDescent="0.3">
      <c r="A23" s="499"/>
      <c r="B23" s="506" t="s">
        <v>470</v>
      </c>
      <c r="C23" s="654" t="s">
        <v>359</v>
      </c>
      <c r="D23" s="655"/>
      <c r="E23" s="21"/>
      <c r="F23" s="3" t="s">
        <v>859</v>
      </c>
      <c r="G23" s="231" t="str">
        <f t="shared" si="0"/>
        <v xml:space="preserve"> </v>
      </c>
      <c r="H23" s="4"/>
    </row>
    <row r="24" spans="1:8" ht="14.1" customHeight="1" thickBot="1" x14ac:dyDescent="0.35">
      <c r="A24" s="500"/>
      <c r="B24" s="507"/>
      <c r="C24" s="682" t="s">
        <v>360</v>
      </c>
      <c r="D24" s="683"/>
      <c r="E24" s="2"/>
      <c r="F24" s="52" t="s">
        <v>859</v>
      </c>
      <c r="G24" s="232" t="str">
        <f t="shared" si="0"/>
        <v xml:space="preserve"> </v>
      </c>
      <c r="H24" s="53"/>
    </row>
    <row r="25" spans="1:8" ht="14.1" customHeight="1" thickTop="1" x14ac:dyDescent="0.3">
      <c r="A25" s="498" t="s">
        <v>473</v>
      </c>
      <c r="B25" s="539" t="s">
        <v>471</v>
      </c>
      <c r="C25" s="661" t="s">
        <v>361</v>
      </c>
      <c r="D25" s="662"/>
      <c r="E25" s="8"/>
      <c r="F25" s="50"/>
      <c r="G25" s="50"/>
      <c r="H25" s="51"/>
    </row>
    <row r="26" spans="1:8" ht="14.1" customHeight="1" x14ac:dyDescent="0.3">
      <c r="A26" s="499"/>
      <c r="B26" s="531"/>
      <c r="C26" s="654" t="s">
        <v>362</v>
      </c>
      <c r="D26" s="655"/>
      <c r="E26" s="484"/>
      <c r="F26" s="3"/>
      <c r="G26" s="3"/>
      <c r="H26" s="4"/>
    </row>
    <row r="27" spans="1:8" ht="14.1" customHeight="1" x14ac:dyDescent="0.3">
      <c r="A27" s="499"/>
      <c r="B27" s="540"/>
      <c r="C27" s="669" t="s">
        <v>363</v>
      </c>
      <c r="D27" s="670"/>
      <c r="E27" s="485"/>
      <c r="F27" s="3"/>
      <c r="G27" s="3"/>
      <c r="H27" s="4"/>
    </row>
    <row r="28" spans="1:8" ht="14.1" customHeight="1" x14ac:dyDescent="0.3">
      <c r="A28" s="499"/>
      <c r="B28" s="506" t="s">
        <v>474</v>
      </c>
      <c r="C28" s="663" t="s">
        <v>364</v>
      </c>
      <c r="D28" s="664"/>
      <c r="E28" s="2"/>
      <c r="F28" s="3"/>
      <c r="G28" s="3"/>
      <c r="H28" s="4"/>
    </row>
    <row r="29" spans="1:8" ht="14.1" customHeight="1" x14ac:dyDescent="0.3">
      <c r="A29" s="499"/>
      <c r="B29" s="531"/>
      <c r="C29" s="663" t="s">
        <v>365</v>
      </c>
      <c r="D29" s="664"/>
      <c r="E29" s="2"/>
      <c r="F29" s="3"/>
      <c r="G29" s="3"/>
      <c r="H29" s="4"/>
    </row>
    <row r="30" spans="1:8" ht="14.1" customHeight="1" x14ac:dyDescent="0.3">
      <c r="A30" s="499"/>
      <c r="B30" s="531"/>
      <c r="C30" s="663" t="s">
        <v>366</v>
      </c>
      <c r="D30" s="664"/>
      <c r="E30" s="2"/>
      <c r="F30" s="3"/>
      <c r="G30" s="3"/>
      <c r="H30" s="4"/>
    </row>
    <row r="31" spans="1:8" ht="25.5" customHeight="1" x14ac:dyDescent="0.3">
      <c r="A31" s="499"/>
      <c r="B31" s="531"/>
      <c r="C31" s="663" t="s">
        <v>367</v>
      </c>
      <c r="D31" s="664"/>
      <c r="E31" s="2"/>
      <c r="F31" s="3"/>
      <c r="G31" s="3"/>
      <c r="H31" s="4"/>
    </row>
    <row r="32" spans="1:8" ht="14.1" customHeight="1" x14ac:dyDescent="0.3">
      <c r="A32" s="499"/>
      <c r="B32" s="531"/>
      <c r="C32" s="663" t="s">
        <v>368</v>
      </c>
      <c r="D32" s="664"/>
      <c r="E32" s="2"/>
      <c r="F32" s="3"/>
      <c r="G32" s="3"/>
      <c r="H32" s="4"/>
    </row>
    <row r="33" spans="1:8" ht="14.1" customHeight="1" x14ac:dyDescent="0.3">
      <c r="A33" s="499"/>
      <c r="B33" s="531"/>
      <c r="C33" s="663" t="s">
        <v>369</v>
      </c>
      <c r="D33" s="664"/>
      <c r="E33" s="2"/>
      <c r="F33" s="3"/>
      <c r="G33" s="3"/>
      <c r="H33" s="4"/>
    </row>
    <row r="34" spans="1:8" ht="14.1" customHeight="1" x14ac:dyDescent="0.3">
      <c r="A34" s="499"/>
      <c r="B34" s="531"/>
      <c r="C34" s="663" t="s">
        <v>370</v>
      </c>
      <c r="D34" s="664"/>
      <c r="E34" s="2"/>
      <c r="F34" s="3"/>
      <c r="G34" s="3"/>
      <c r="H34" s="4"/>
    </row>
    <row r="35" spans="1:8" ht="14.1" customHeight="1" x14ac:dyDescent="0.3">
      <c r="A35" s="499"/>
      <c r="B35" s="531"/>
      <c r="C35" s="663" t="s">
        <v>371</v>
      </c>
      <c r="D35" s="664"/>
      <c r="E35" s="2"/>
      <c r="F35" s="3"/>
      <c r="G35" s="3"/>
      <c r="H35" s="4"/>
    </row>
    <row r="36" spans="1:8" ht="14.1" customHeight="1" x14ac:dyDescent="0.3">
      <c r="A36" s="499"/>
      <c r="B36" s="531"/>
      <c r="C36" s="663" t="s">
        <v>372</v>
      </c>
      <c r="D36" s="664"/>
      <c r="E36" s="2"/>
      <c r="F36" s="3"/>
      <c r="G36" s="3"/>
      <c r="H36" s="4"/>
    </row>
    <row r="37" spans="1:8" ht="14.1" customHeight="1" x14ac:dyDescent="0.3">
      <c r="A37" s="499"/>
      <c r="B37" s="531"/>
      <c r="C37" s="663" t="s">
        <v>373</v>
      </c>
      <c r="D37" s="664"/>
      <c r="E37" s="2"/>
      <c r="F37" s="3"/>
      <c r="G37" s="3"/>
      <c r="H37" s="4"/>
    </row>
    <row r="38" spans="1:8" ht="14.1" customHeight="1" x14ac:dyDescent="0.3">
      <c r="A38" s="499"/>
      <c r="B38" s="531"/>
      <c r="C38" s="663" t="s">
        <v>374</v>
      </c>
      <c r="D38" s="664"/>
      <c r="E38" s="2"/>
      <c r="F38" s="3"/>
      <c r="G38" s="3"/>
      <c r="H38" s="4"/>
    </row>
    <row r="39" spans="1:8" ht="14.1" customHeight="1" x14ac:dyDescent="0.3">
      <c r="A39" s="499"/>
      <c r="B39" s="531"/>
      <c r="C39" s="663" t="s">
        <v>375</v>
      </c>
      <c r="D39" s="664"/>
      <c r="E39" s="2"/>
      <c r="F39" s="3"/>
      <c r="G39" s="3"/>
      <c r="H39" s="4"/>
    </row>
    <row r="40" spans="1:8" ht="14.1" customHeight="1" x14ac:dyDescent="0.3">
      <c r="A40" s="499"/>
      <c r="B40" s="531"/>
      <c r="C40" s="663" t="s">
        <v>376</v>
      </c>
      <c r="D40" s="664"/>
      <c r="E40" s="2"/>
      <c r="F40" s="3"/>
      <c r="G40" s="3"/>
      <c r="H40" s="4"/>
    </row>
    <row r="41" spans="1:8" ht="14.1" customHeight="1" x14ac:dyDescent="0.3">
      <c r="A41" s="499"/>
      <c r="B41" s="531"/>
      <c r="C41" s="663" t="s">
        <v>377</v>
      </c>
      <c r="D41" s="664"/>
      <c r="E41" s="2"/>
      <c r="F41" s="3"/>
      <c r="G41" s="3"/>
      <c r="H41" s="4"/>
    </row>
    <row r="42" spans="1:8" ht="14.1" customHeight="1" x14ac:dyDescent="0.3">
      <c r="A42" s="499"/>
      <c r="B42" s="531"/>
      <c r="C42" s="663" t="s">
        <v>378</v>
      </c>
      <c r="D42" s="664"/>
      <c r="E42" s="2"/>
      <c r="F42" s="3"/>
      <c r="G42" s="3"/>
      <c r="H42" s="4"/>
    </row>
    <row r="43" spans="1:8" ht="14.1" customHeight="1" x14ac:dyDescent="0.3">
      <c r="A43" s="499"/>
      <c r="B43" s="531"/>
      <c r="C43" s="663" t="s">
        <v>379</v>
      </c>
      <c r="D43" s="664"/>
      <c r="E43" s="2"/>
      <c r="F43" s="3"/>
      <c r="G43" s="3"/>
      <c r="H43" s="4"/>
    </row>
    <row r="44" spans="1:8" ht="14.1" customHeight="1" x14ac:dyDescent="0.3">
      <c r="A44" s="499"/>
      <c r="B44" s="531"/>
      <c r="C44" s="663" t="s">
        <v>380</v>
      </c>
      <c r="D44" s="664"/>
      <c r="E44" s="2"/>
      <c r="F44" s="3"/>
      <c r="G44" s="3"/>
      <c r="H44" s="4"/>
    </row>
    <row r="45" spans="1:8" ht="14.1" customHeight="1" x14ac:dyDescent="0.3">
      <c r="A45" s="499"/>
      <c r="B45" s="531"/>
      <c r="C45" s="663" t="s">
        <v>381</v>
      </c>
      <c r="D45" s="664"/>
      <c r="E45" s="2"/>
      <c r="F45" s="3"/>
      <c r="G45" s="3"/>
      <c r="H45" s="4"/>
    </row>
    <row r="46" spans="1:8" ht="14.1" customHeight="1" x14ac:dyDescent="0.3">
      <c r="A46" s="499"/>
      <c r="B46" s="531"/>
      <c r="C46" s="663" t="s">
        <v>382</v>
      </c>
      <c r="D46" s="664"/>
      <c r="E46" s="2"/>
      <c r="F46" s="3"/>
      <c r="G46" s="3"/>
      <c r="H46" s="4"/>
    </row>
    <row r="47" spans="1:8" ht="14.1" customHeight="1" x14ac:dyDescent="0.3">
      <c r="A47" s="499"/>
      <c r="B47" s="531"/>
      <c r="C47" s="663" t="s">
        <v>383</v>
      </c>
      <c r="D47" s="664"/>
      <c r="E47" s="2"/>
      <c r="F47" s="3"/>
      <c r="G47" s="3"/>
      <c r="H47" s="4"/>
    </row>
    <row r="48" spans="1:8" ht="14.1" customHeight="1" x14ac:dyDescent="0.3">
      <c r="A48" s="499"/>
      <c r="B48" s="531"/>
      <c r="C48" s="663" t="s">
        <v>384</v>
      </c>
      <c r="D48" s="664"/>
      <c r="E48" s="2"/>
      <c r="F48" s="3"/>
      <c r="G48" s="3"/>
      <c r="H48" s="4"/>
    </row>
    <row r="49" spans="1:8" ht="25.5" customHeight="1" x14ac:dyDescent="0.3">
      <c r="A49" s="499"/>
      <c r="B49" s="531"/>
      <c r="C49" s="663" t="s">
        <v>385</v>
      </c>
      <c r="D49" s="664"/>
      <c r="E49" s="2"/>
      <c r="F49" s="3"/>
      <c r="G49" s="3"/>
      <c r="H49" s="4"/>
    </row>
    <row r="50" spans="1:8" ht="14.1" customHeight="1" x14ac:dyDescent="0.3">
      <c r="A50" s="678" t="s">
        <v>472</v>
      </c>
      <c r="B50" s="9"/>
      <c r="C50" s="663" t="s">
        <v>386</v>
      </c>
      <c r="D50" s="664"/>
      <c r="E50" s="2"/>
      <c r="F50" s="3"/>
      <c r="G50" s="3"/>
      <c r="H50" s="4"/>
    </row>
    <row r="51" spans="1:8" ht="14.1" customHeight="1" x14ac:dyDescent="0.3">
      <c r="A51" s="678"/>
      <c r="B51" s="10"/>
      <c r="C51" s="663" t="s">
        <v>387</v>
      </c>
      <c r="D51" s="664"/>
      <c r="E51" s="2"/>
      <c r="F51" s="3"/>
      <c r="G51" s="3"/>
      <c r="H51" s="4"/>
    </row>
    <row r="52" spans="1:8" ht="14.1" customHeight="1" x14ac:dyDescent="0.3">
      <c r="A52" s="678"/>
      <c r="B52" s="506" t="s">
        <v>874</v>
      </c>
      <c r="C52" s="663" t="s">
        <v>388</v>
      </c>
      <c r="D52" s="664"/>
      <c r="E52" s="2"/>
      <c r="F52" s="3"/>
      <c r="G52" s="3"/>
      <c r="H52" s="4"/>
    </row>
    <row r="53" spans="1:8" ht="14.1" customHeight="1" x14ac:dyDescent="0.3">
      <c r="A53" s="678"/>
      <c r="B53" s="531"/>
      <c r="C53" s="663" t="s">
        <v>389</v>
      </c>
      <c r="D53" s="664"/>
      <c r="E53" s="2"/>
      <c r="F53" s="3"/>
      <c r="G53" s="3"/>
      <c r="H53" s="4"/>
    </row>
    <row r="54" spans="1:8" ht="14.1" customHeight="1" x14ac:dyDescent="0.3">
      <c r="A54" s="678"/>
      <c r="B54" s="531"/>
      <c r="C54" s="663" t="s">
        <v>390</v>
      </c>
      <c r="D54" s="664"/>
      <c r="E54" s="2"/>
      <c r="F54" s="3"/>
      <c r="G54" s="3"/>
      <c r="H54" s="4"/>
    </row>
    <row r="55" spans="1:8" ht="14.1" customHeight="1" x14ac:dyDescent="0.3">
      <c r="A55" s="678"/>
      <c r="B55" s="531"/>
      <c r="C55" s="663" t="s">
        <v>391</v>
      </c>
      <c r="D55" s="664"/>
      <c r="E55" s="2"/>
      <c r="F55" s="3"/>
      <c r="G55" s="3"/>
      <c r="H55" s="4"/>
    </row>
    <row r="56" spans="1:8" ht="14.1" customHeight="1" x14ac:dyDescent="0.3">
      <c r="A56" s="678"/>
      <c r="B56" s="531"/>
      <c r="C56" s="663" t="s">
        <v>392</v>
      </c>
      <c r="D56" s="664"/>
      <c r="E56" s="2"/>
      <c r="F56" s="3"/>
      <c r="G56" s="3"/>
      <c r="H56" s="4"/>
    </row>
    <row r="57" spans="1:8" ht="14.1" customHeight="1" x14ac:dyDescent="0.3">
      <c r="A57" s="678"/>
      <c r="B57" s="531"/>
      <c r="C57" s="663" t="s">
        <v>393</v>
      </c>
      <c r="D57" s="664"/>
      <c r="E57" s="2"/>
      <c r="F57" s="3"/>
      <c r="G57" s="3"/>
      <c r="H57" s="4"/>
    </row>
    <row r="58" spans="1:8" ht="14.1" customHeight="1" x14ac:dyDescent="0.3">
      <c r="A58" s="678"/>
      <c r="B58" s="531"/>
      <c r="C58" s="663" t="s">
        <v>394</v>
      </c>
      <c r="D58" s="664"/>
      <c r="E58" s="2"/>
      <c r="F58" s="3"/>
      <c r="G58" s="3"/>
      <c r="H58" s="4"/>
    </row>
    <row r="59" spans="1:8" ht="14.1" customHeight="1" x14ac:dyDescent="0.3">
      <c r="A59" s="678"/>
      <c r="B59" s="531"/>
      <c r="C59" s="663" t="s">
        <v>395</v>
      </c>
      <c r="D59" s="664"/>
      <c r="E59" s="2"/>
      <c r="F59" s="3"/>
      <c r="G59" s="3"/>
      <c r="H59" s="4"/>
    </row>
    <row r="60" spans="1:8" ht="14.1" customHeight="1" x14ac:dyDescent="0.3">
      <c r="A60" s="678"/>
      <c r="B60" s="531"/>
      <c r="C60" s="663" t="s">
        <v>396</v>
      </c>
      <c r="D60" s="664"/>
      <c r="E60" s="2"/>
      <c r="F60" s="3"/>
      <c r="G60" s="3"/>
      <c r="H60" s="4"/>
    </row>
    <row r="61" spans="1:8" ht="14.1" customHeight="1" x14ac:dyDescent="0.3">
      <c r="A61" s="678"/>
      <c r="B61" s="531"/>
      <c r="C61" s="663" t="s">
        <v>397</v>
      </c>
      <c r="D61" s="664"/>
      <c r="E61" s="2"/>
      <c r="F61" s="3"/>
      <c r="G61" s="3"/>
      <c r="H61" s="4"/>
    </row>
    <row r="62" spans="1:8" ht="14.1" customHeight="1" x14ac:dyDescent="0.3">
      <c r="A62" s="678"/>
      <c r="B62" s="531"/>
      <c r="C62" s="663" t="s">
        <v>398</v>
      </c>
      <c r="D62" s="664"/>
      <c r="E62" s="2"/>
      <c r="F62" s="3"/>
      <c r="G62" s="3"/>
      <c r="H62" s="4"/>
    </row>
    <row r="63" spans="1:8" ht="14.1" customHeight="1" x14ac:dyDescent="0.3">
      <c r="A63" s="678"/>
      <c r="B63" s="540"/>
      <c r="C63" s="663" t="s">
        <v>399</v>
      </c>
      <c r="D63" s="664"/>
      <c r="E63" s="2"/>
      <c r="F63" s="3"/>
      <c r="G63" s="3"/>
      <c r="H63" s="4"/>
    </row>
    <row r="64" spans="1:8" ht="25.5" customHeight="1" x14ac:dyDescent="0.3">
      <c r="A64" s="678"/>
      <c r="B64" s="679" t="s">
        <v>875</v>
      </c>
      <c r="C64" s="663" t="s">
        <v>400</v>
      </c>
      <c r="D64" s="664"/>
      <c r="E64" s="2"/>
      <c r="F64" s="3"/>
      <c r="G64" s="3"/>
      <c r="H64" s="4"/>
    </row>
    <row r="65" spans="1:8" ht="14.1" customHeight="1" x14ac:dyDescent="0.3">
      <c r="A65" s="678"/>
      <c r="B65" s="680"/>
      <c r="C65" s="663" t="s">
        <v>401</v>
      </c>
      <c r="D65" s="664"/>
      <c r="E65" s="2"/>
      <c r="F65" s="3"/>
      <c r="G65" s="3"/>
      <c r="H65" s="4"/>
    </row>
    <row r="66" spans="1:8" ht="25.5" customHeight="1" x14ac:dyDescent="0.3">
      <c r="A66" s="678"/>
      <c r="B66" s="680"/>
      <c r="C66" s="663" t="s">
        <v>402</v>
      </c>
      <c r="D66" s="664"/>
      <c r="E66" s="2"/>
      <c r="F66" s="3"/>
      <c r="G66" s="3"/>
      <c r="H66" s="4"/>
    </row>
    <row r="67" spans="1:8" ht="25.5" customHeight="1" x14ac:dyDescent="0.3">
      <c r="A67" s="678"/>
      <c r="B67" s="680"/>
      <c r="C67" s="663" t="s">
        <v>403</v>
      </c>
      <c r="D67" s="664"/>
      <c r="E67" s="2"/>
      <c r="F67" s="3"/>
      <c r="G67" s="3"/>
      <c r="H67" s="4"/>
    </row>
    <row r="68" spans="1:8" ht="14.1" customHeight="1" x14ac:dyDescent="0.3">
      <c r="A68" s="678"/>
      <c r="B68" s="680"/>
      <c r="C68" s="663" t="s">
        <v>404</v>
      </c>
      <c r="D68" s="664"/>
      <c r="E68" s="2"/>
      <c r="F68" s="3"/>
      <c r="G68" s="3"/>
      <c r="H68" s="4"/>
    </row>
    <row r="69" spans="1:8" ht="14.1" customHeight="1" x14ac:dyDescent="0.3">
      <c r="A69" s="678"/>
      <c r="B69" s="680"/>
      <c r="C69" s="663" t="s">
        <v>405</v>
      </c>
      <c r="D69" s="664"/>
      <c r="E69" s="2"/>
      <c r="F69" s="3"/>
      <c r="G69" s="3"/>
      <c r="H69" s="4"/>
    </row>
    <row r="70" spans="1:8" ht="25.5" customHeight="1" x14ac:dyDescent="0.3">
      <c r="A70" s="678"/>
      <c r="B70" s="680"/>
      <c r="C70" s="663" t="s">
        <v>406</v>
      </c>
      <c r="D70" s="664"/>
      <c r="E70" s="2"/>
      <c r="F70" s="3"/>
      <c r="G70" s="3"/>
      <c r="H70" s="4"/>
    </row>
    <row r="71" spans="1:8" ht="25.5" customHeight="1" x14ac:dyDescent="0.3">
      <c r="A71" s="678"/>
      <c r="B71" s="681"/>
      <c r="C71" s="663" t="s">
        <v>407</v>
      </c>
      <c r="D71" s="664"/>
      <c r="E71" s="2"/>
      <c r="F71" s="3"/>
      <c r="G71" s="3"/>
      <c r="H71" s="4"/>
    </row>
    <row r="72" spans="1:8" ht="14.1" customHeight="1" x14ac:dyDescent="0.3">
      <c r="A72" s="678"/>
      <c r="B72" s="506" t="s">
        <v>476</v>
      </c>
      <c r="C72" s="663" t="s">
        <v>408</v>
      </c>
      <c r="D72" s="664"/>
      <c r="E72" s="2"/>
      <c r="F72" s="3"/>
      <c r="G72" s="3"/>
      <c r="H72" s="4"/>
    </row>
    <row r="73" spans="1:8" ht="14.1" customHeight="1" x14ac:dyDescent="0.3">
      <c r="A73" s="678"/>
      <c r="B73" s="531"/>
      <c r="C73" s="663" t="s">
        <v>409</v>
      </c>
      <c r="D73" s="664"/>
      <c r="E73" s="2"/>
      <c r="F73" s="3"/>
      <c r="G73" s="3"/>
      <c r="H73" s="4"/>
    </row>
    <row r="74" spans="1:8" ht="14.1" customHeight="1" x14ac:dyDescent="0.3">
      <c r="A74" s="678"/>
      <c r="B74" s="531"/>
      <c r="C74" s="663" t="s">
        <v>410</v>
      </c>
      <c r="D74" s="664"/>
      <c r="E74" s="2"/>
      <c r="F74" s="3"/>
      <c r="G74" s="3"/>
      <c r="H74" s="4"/>
    </row>
    <row r="75" spans="1:8" ht="14.1" customHeight="1" x14ac:dyDescent="0.3">
      <c r="A75" s="678"/>
      <c r="B75" s="531"/>
      <c r="C75" s="663" t="s">
        <v>411</v>
      </c>
      <c r="D75" s="664"/>
      <c r="E75" s="2"/>
      <c r="F75" s="3"/>
      <c r="G75" s="3"/>
      <c r="H75" s="4"/>
    </row>
    <row r="76" spans="1:8" ht="14.1" customHeight="1" x14ac:dyDescent="0.3">
      <c r="A76" s="678"/>
      <c r="B76" s="531"/>
      <c r="C76" s="663" t="s">
        <v>412</v>
      </c>
      <c r="D76" s="664"/>
      <c r="E76" s="2"/>
      <c r="F76" s="3"/>
      <c r="G76" s="3"/>
      <c r="H76" s="4"/>
    </row>
    <row r="77" spans="1:8" ht="14.1" customHeight="1" x14ac:dyDescent="0.3">
      <c r="A77" s="678"/>
      <c r="B77" s="531"/>
      <c r="C77" s="663" t="s">
        <v>413</v>
      </c>
      <c r="D77" s="664"/>
      <c r="E77" s="2"/>
      <c r="F77" s="3"/>
      <c r="G77" s="3"/>
      <c r="H77" s="4"/>
    </row>
    <row r="78" spans="1:8" ht="14.1" customHeight="1" x14ac:dyDescent="0.3">
      <c r="A78" s="678"/>
      <c r="B78" s="531"/>
      <c r="C78" s="663" t="s">
        <v>414</v>
      </c>
      <c r="D78" s="664"/>
      <c r="E78" s="2"/>
      <c r="F78" s="3"/>
      <c r="G78" s="3"/>
      <c r="H78" s="4"/>
    </row>
    <row r="79" spans="1:8" ht="14.1" customHeight="1" x14ac:dyDescent="0.3">
      <c r="A79" s="678"/>
      <c r="B79" s="531"/>
      <c r="C79" s="663" t="s">
        <v>415</v>
      </c>
      <c r="D79" s="664"/>
      <c r="E79" s="2"/>
      <c r="F79" s="3"/>
      <c r="G79" s="3"/>
      <c r="H79" s="4"/>
    </row>
    <row r="80" spans="1:8" ht="14.1" customHeight="1" x14ac:dyDescent="0.3">
      <c r="A80" s="678"/>
      <c r="B80" s="531"/>
      <c r="C80" s="663" t="s">
        <v>416</v>
      </c>
      <c r="D80" s="664"/>
      <c r="E80" s="2"/>
      <c r="F80" s="3"/>
      <c r="G80" s="3"/>
      <c r="H80" s="4"/>
    </row>
    <row r="81" spans="1:8" ht="14.1" customHeight="1" x14ac:dyDescent="0.3">
      <c r="A81" s="678"/>
      <c r="B81" s="531"/>
      <c r="C81" s="663" t="s">
        <v>417</v>
      </c>
      <c r="D81" s="664"/>
      <c r="E81" s="2"/>
      <c r="F81" s="3"/>
      <c r="G81" s="3"/>
      <c r="H81" s="4"/>
    </row>
    <row r="82" spans="1:8" ht="14.1" customHeight="1" x14ac:dyDescent="0.3">
      <c r="A82" s="678"/>
      <c r="B82" s="531"/>
      <c r="C82" s="663" t="s">
        <v>418</v>
      </c>
      <c r="D82" s="664"/>
      <c r="E82" s="2"/>
      <c r="F82" s="3"/>
      <c r="G82" s="3"/>
      <c r="H82" s="4"/>
    </row>
    <row r="83" spans="1:8" ht="14.1" customHeight="1" x14ac:dyDescent="0.3">
      <c r="A83" s="678"/>
      <c r="B83" s="531"/>
      <c r="C83" s="663" t="s">
        <v>419</v>
      </c>
      <c r="D83" s="664"/>
      <c r="E83" s="2"/>
      <c r="F83" s="3"/>
      <c r="G83" s="3"/>
      <c r="H83" s="4"/>
    </row>
    <row r="84" spans="1:8" ht="25.5" customHeight="1" x14ac:dyDescent="0.3">
      <c r="A84" s="678"/>
      <c r="B84" s="531"/>
      <c r="C84" s="663" t="s">
        <v>420</v>
      </c>
      <c r="D84" s="664"/>
      <c r="E84" s="2"/>
      <c r="F84" s="3"/>
      <c r="G84" s="3"/>
      <c r="H84" s="4"/>
    </row>
    <row r="85" spans="1:8" ht="14.1" customHeight="1" x14ac:dyDescent="0.3">
      <c r="A85" s="678"/>
      <c r="B85" s="531"/>
      <c r="C85" s="663" t="s">
        <v>421</v>
      </c>
      <c r="D85" s="664"/>
      <c r="E85" s="2"/>
      <c r="F85" s="3"/>
      <c r="G85" s="3"/>
      <c r="H85" s="4"/>
    </row>
    <row r="86" spans="1:8" ht="14.1" customHeight="1" x14ac:dyDescent="0.3">
      <c r="A86" s="678"/>
      <c r="B86" s="531"/>
      <c r="C86" s="663" t="s">
        <v>422</v>
      </c>
      <c r="D86" s="664"/>
      <c r="E86" s="2"/>
      <c r="F86" s="3"/>
      <c r="G86" s="3"/>
      <c r="H86" s="4"/>
    </row>
    <row r="87" spans="1:8" ht="25.5" customHeight="1" x14ac:dyDescent="0.3">
      <c r="A87" s="678"/>
      <c r="B87" s="531"/>
      <c r="C87" s="663" t="s">
        <v>423</v>
      </c>
      <c r="D87" s="664"/>
      <c r="E87" s="2"/>
      <c r="F87" s="3"/>
      <c r="G87" s="3"/>
      <c r="H87" s="4"/>
    </row>
    <row r="88" spans="1:8" ht="14.1" customHeight="1" x14ac:dyDescent="0.3">
      <c r="A88" s="678"/>
      <c r="B88" s="531"/>
      <c r="C88" s="663" t="s">
        <v>424</v>
      </c>
      <c r="D88" s="664"/>
      <c r="E88" s="2"/>
      <c r="F88" s="3"/>
      <c r="G88" s="3"/>
      <c r="H88" s="4"/>
    </row>
    <row r="89" spans="1:8" ht="14.1" customHeight="1" x14ac:dyDescent="0.3">
      <c r="A89" s="678"/>
      <c r="B89" s="531"/>
      <c r="C89" s="663" t="s">
        <v>425</v>
      </c>
      <c r="D89" s="664"/>
      <c r="E89" s="2"/>
      <c r="F89" s="3"/>
      <c r="G89" s="3"/>
      <c r="H89" s="4"/>
    </row>
    <row r="90" spans="1:8" ht="14.1" customHeight="1" x14ac:dyDescent="0.3">
      <c r="A90" s="678"/>
      <c r="B90" s="531"/>
      <c r="C90" s="663" t="s">
        <v>426</v>
      </c>
      <c r="D90" s="664"/>
      <c r="E90" s="2"/>
      <c r="F90" s="3"/>
      <c r="G90" s="3"/>
      <c r="H90" s="4"/>
    </row>
    <row r="91" spans="1:8" ht="14.1" customHeight="1" x14ac:dyDescent="0.3">
      <c r="A91" s="678"/>
      <c r="B91" s="531"/>
      <c r="C91" s="663" t="s">
        <v>427</v>
      </c>
      <c r="D91" s="664"/>
      <c r="E91" s="2"/>
      <c r="F91" s="3"/>
      <c r="G91" s="3"/>
      <c r="H91" s="4"/>
    </row>
    <row r="92" spans="1:8" ht="14.1" customHeight="1" x14ac:dyDescent="0.3">
      <c r="A92" s="678"/>
      <c r="B92" s="531"/>
      <c r="C92" s="663" t="s">
        <v>428</v>
      </c>
      <c r="D92" s="664"/>
      <c r="E92" s="2"/>
      <c r="F92" s="3"/>
      <c r="G92" s="3"/>
      <c r="H92" s="4"/>
    </row>
    <row r="93" spans="1:8" ht="25.5" customHeight="1" x14ac:dyDescent="0.3">
      <c r="A93" s="678"/>
      <c r="B93" s="531"/>
      <c r="C93" s="663" t="s">
        <v>429</v>
      </c>
      <c r="D93" s="664"/>
      <c r="E93" s="2"/>
      <c r="F93" s="3"/>
      <c r="G93" s="3"/>
      <c r="H93" s="4"/>
    </row>
    <row r="94" spans="1:8" ht="25.5" customHeight="1" x14ac:dyDescent="0.3">
      <c r="A94" s="678"/>
      <c r="B94" s="531"/>
      <c r="C94" s="663" t="s">
        <v>430</v>
      </c>
      <c r="D94" s="664"/>
      <c r="E94" s="2"/>
      <c r="F94" s="3"/>
      <c r="G94" s="3"/>
      <c r="H94" s="4"/>
    </row>
    <row r="95" spans="1:8" ht="14.1" customHeight="1" x14ac:dyDescent="0.3">
      <c r="A95" s="678"/>
      <c r="B95" s="531"/>
      <c r="C95" s="663" t="s">
        <v>431</v>
      </c>
      <c r="D95" s="664"/>
      <c r="E95" s="2"/>
      <c r="F95" s="3"/>
      <c r="G95" s="3"/>
      <c r="H95" s="4"/>
    </row>
    <row r="96" spans="1:8" ht="25.5" customHeight="1" x14ac:dyDescent="0.3">
      <c r="A96" s="6"/>
      <c r="B96" s="675" t="s">
        <v>475</v>
      </c>
      <c r="C96" s="663" t="s">
        <v>432</v>
      </c>
      <c r="D96" s="664"/>
      <c r="E96" s="2"/>
      <c r="F96" s="3"/>
      <c r="G96" s="3"/>
      <c r="H96" s="4"/>
    </row>
    <row r="97" spans="1:8" ht="25.5" customHeight="1" x14ac:dyDescent="0.3">
      <c r="A97" s="678" t="s">
        <v>818</v>
      </c>
      <c r="B97" s="676"/>
      <c r="C97" s="663" t="s">
        <v>433</v>
      </c>
      <c r="D97" s="664"/>
      <c r="E97" s="2"/>
      <c r="F97" s="3"/>
      <c r="G97" s="3"/>
      <c r="H97" s="4"/>
    </row>
    <row r="98" spans="1:8" ht="25.5" customHeight="1" x14ac:dyDescent="0.3">
      <c r="A98" s="678"/>
      <c r="B98" s="676"/>
      <c r="C98" s="663" t="s">
        <v>434</v>
      </c>
      <c r="D98" s="664"/>
      <c r="E98" s="2"/>
      <c r="F98" s="3"/>
      <c r="G98" s="3"/>
      <c r="H98" s="4"/>
    </row>
    <row r="99" spans="1:8" ht="14.1" customHeight="1" x14ac:dyDescent="0.3">
      <c r="A99" s="678"/>
      <c r="B99" s="677"/>
      <c r="C99" s="663" t="s">
        <v>435</v>
      </c>
      <c r="D99" s="664"/>
      <c r="E99" s="2"/>
      <c r="F99" s="3"/>
      <c r="G99" s="3"/>
      <c r="H99" s="4"/>
    </row>
    <row r="100" spans="1:8" ht="14.1" customHeight="1" x14ac:dyDescent="0.3">
      <c r="A100" s="678"/>
      <c r="B100" s="506" t="s">
        <v>876</v>
      </c>
      <c r="C100" s="663" t="s">
        <v>436</v>
      </c>
      <c r="D100" s="664"/>
      <c r="E100" s="2"/>
      <c r="F100" s="3"/>
      <c r="G100" s="3"/>
      <c r="H100" s="4"/>
    </row>
    <row r="101" spans="1:8" ht="14.1" customHeight="1" x14ac:dyDescent="0.3">
      <c r="A101" s="678"/>
      <c r="B101" s="531"/>
      <c r="C101" s="663" t="s">
        <v>437</v>
      </c>
      <c r="D101" s="664"/>
      <c r="E101" s="2"/>
      <c r="F101" s="3"/>
      <c r="G101" s="3"/>
      <c r="H101" s="4"/>
    </row>
    <row r="102" spans="1:8" ht="14.1" customHeight="1" x14ac:dyDescent="0.3">
      <c r="A102" s="678"/>
      <c r="B102" s="531"/>
      <c r="C102" s="663" t="s">
        <v>438</v>
      </c>
      <c r="D102" s="664"/>
      <c r="E102" s="2"/>
      <c r="F102" s="3"/>
      <c r="G102" s="3"/>
      <c r="H102" s="4"/>
    </row>
    <row r="103" spans="1:8" ht="14.1" customHeight="1" x14ac:dyDescent="0.3">
      <c r="A103" s="678"/>
      <c r="B103" s="531"/>
      <c r="C103" s="663" t="s">
        <v>439</v>
      </c>
      <c r="D103" s="664"/>
      <c r="E103" s="2"/>
      <c r="F103" s="3"/>
      <c r="G103" s="3"/>
      <c r="H103" s="4"/>
    </row>
    <row r="104" spans="1:8" ht="14.1" customHeight="1" x14ac:dyDescent="0.3">
      <c r="A104" s="678"/>
      <c r="B104" s="531"/>
      <c r="C104" s="663" t="s">
        <v>440</v>
      </c>
      <c r="D104" s="664"/>
      <c r="E104" s="2"/>
      <c r="F104" s="3"/>
      <c r="G104" s="3"/>
      <c r="H104" s="4"/>
    </row>
    <row r="105" spans="1:8" ht="14.1" customHeight="1" x14ac:dyDescent="0.3">
      <c r="A105" s="678"/>
      <c r="B105" s="531"/>
      <c r="C105" s="663" t="s">
        <v>441</v>
      </c>
      <c r="D105" s="664"/>
      <c r="E105" s="2"/>
      <c r="F105" s="3"/>
      <c r="G105" s="3"/>
      <c r="H105" s="4"/>
    </row>
    <row r="106" spans="1:8" ht="14.1" customHeight="1" x14ac:dyDescent="0.3">
      <c r="A106" s="678"/>
      <c r="B106" s="540"/>
      <c r="C106" s="663" t="s">
        <v>442</v>
      </c>
      <c r="D106" s="664"/>
      <c r="E106" s="2"/>
      <c r="F106" s="3"/>
      <c r="G106" s="3"/>
      <c r="H106" s="4"/>
    </row>
    <row r="107" spans="1:8" ht="14.1" customHeight="1" x14ac:dyDescent="0.3">
      <c r="A107" s="678"/>
      <c r="B107" s="506" t="s">
        <v>877</v>
      </c>
      <c r="C107" s="663" t="s">
        <v>443</v>
      </c>
      <c r="D107" s="664"/>
      <c r="E107" s="2"/>
      <c r="F107" s="3"/>
      <c r="G107" s="3"/>
      <c r="H107" s="4"/>
    </row>
    <row r="108" spans="1:8" ht="14.1" customHeight="1" x14ac:dyDescent="0.3">
      <c r="A108" s="678"/>
      <c r="B108" s="531"/>
      <c r="C108" s="663" t="s">
        <v>444</v>
      </c>
      <c r="D108" s="664"/>
      <c r="E108" s="2"/>
      <c r="F108" s="3"/>
      <c r="G108" s="3"/>
      <c r="H108" s="4"/>
    </row>
    <row r="109" spans="1:8" ht="14.1" customHeight="1" x14ac:dyDescent="0.3">
      <c r="A109" s="678"/>
      <c r="B109" s="531"/>
      <c r="C109" s="663" t="s">
        <v>445</v>
      </c>
      <c r="D109" s="664"/>
      <c r="E109" s="2"/>
      <c r="F109" s="3"/>
      <c r="G109" s="3"/>
      <c r="H109" s="4"/>
    </row>
    <row r="110" spans="1:8" ht="14.1" customHeight="1" x14ac:dyDescent="0.3">
      <c r="A110" s="678"/>
      <c r="B110" s="540"/>
      <c r="C110" s="663" t="s">
        <v>446</v>
      </c>
      <c r="D110" s="664"/>
      <c r="E110" s="2"/>
      <c r="F110" s="3"/>
      <c r="G110" s="3"/>
      <c r="H110" s="4"/>
    </row>
    <row r="111" spans="1:8" ht="14.1" customHeight="1" x14ac:dyDescent="0.3">
      <c r="A111" s="678"/>
      <c r="B111" s="506" t="s">
        <v>878</v>
      </c>
      <c r="C111" s="663" t="s">
        <v>447</v>
      </c>
      <c r="D111" s="664"/>
      <c r="E111" s="2"/>
      <c r="F111" s="3"/>
      <c r="G111" s="3"/>
      <c r="H111" s="4"/>
    </row>
    <row r="112" spans="1:8" ht="14.1" customHeight="1" x14ac:dyDescent="0.3">
      <c r="A112" s="678"/>
      <c r="B112" s="531"/>
      <c r="C112" s="663" t="s">
        <v>448</v>
      </c>
      <c r="D112" s="664"/>
      <c r="E112" s="2"/>
      <c r="F112" s="3"/>
      <c r="G112" s="3"/>
      <c r="H112" s="4"/>
    </row>
    <row r="113" spans="1:8" ht="14.1" customHeight="1" x14ac:dyDescent="0.3">
      <c r="A113" s="678"/>
      <c r="B113" s="531"/>
      <c r="C113" s="663" t="s">
        <v>449</v>
      </c>
      <c r="D113" s="664"/>
      <c r="E113" s="2"/>
      <c r="F113" s="3"/>
      <c r="G113" s="3"/>
      <c r="H113" s="4"/>
    </row>
    <row r="114" spans="1:8" ht="14.1" customHeight="1" x14ac:dyDescent="0.3">
      <c r="A114" s="678"/>
      <c r="B114" s="531"/>
      <c r="C114" s="663" t="s">
        <v>450</v>
      </c>
      <c r="D114" s="664"/>
      <c r="E114" s="2"/>
      <c r="F114" s="3"/>
      <c r="G114" s="3"/>
      <c r="H114" s="4"/>
    </row>
    <row r="115" spans="1:8" ht="14.1" customHeight="1" x14ac:dyDescent="0.3">
      <c r="A115" s="678"/>
      <c r="B115" s="531"/>
      <c r="C115" s="663" t="s">
        <v>451</v>
      </c>
      <c r="D115" s="664"/>
      <c r="E115" s="2"/>
      <c r="F115" s="3"/>
      <c r="G115" s="3"/>
      <c r="H115" s="4"/>
    </row>
    <row r="116" spans="1:8" ht="14.1" customHeight="1" x14ac:dyDescent="0.3">
      <c r="A116" s="678"/>
      <c r="B116" s="531"/>
      <c r="C116" s="663" t="s">
        <v>452</v>
      </c>
      <c r="D116" s="664"/>
      <c r="E116" s="2"/>
      <c r="F116" s="3"/>
      <c r="G116" s="3"/>
      <c r="H116" s="4"/>
    </row>
    <row r="117" spans="1:8" ht="14.1" customHeight="1" x14ac:dyDescent="0.3">
      <c r="A117" s="678"/>
      <c r="B117" s="540"/>
      <c r="C117" s="663" t="s">
        <v>453</v>
      </c>
      <c r="D117" s="664"/>
      <c r="E117" s="2"/>
      <c r="F117" s="3"/>
      <c r="G117" s="3"/>
      <c r="H117" s="4"/>
    </row>
    <row r="118" spans="1:8" ht="14.1" customHeight="1" x14ac:dyDescent="0.3">
      <c r="A118" s="678"/>
      <c r="B118" s="506" t="s">
        <v>879</v>
      </c>
      <c r="C118" s="663" t="s">
        <v>454</v>
      </c>
      <c r="D118" s="664"/>
      <c r="E118" s="2"/>
      <c r="F118" s="3"/>
      <c r="G118" s="3"/>
      <c r="H118" s="4"/>
    </row>
    <row r="119" spans="1:8" ht="14.1" customHeight="1" x14ac:dyDescent="0.3">
      <c r="A119" s="678"/>
      <c r="B119" s="531"/>
      <c r="C119" s="663" t="s">
        <v>455</v>
      </c>
      <c r="D119" s="664"/>
      <c r="E119" s="2"/>
      <c r="F119" s="3"/>
      <c r="G119" s="3"/>
      <c r="H119" s="4"/>
    </row>
    <row r="120" spans="1:8" ht="14.1" customHeight="1" x14ac:dyDescent="0.3">
      <c r="A120" s="678"/>
      <c r="B120" s="531"/>
      <c r="C120" s="663" t="s">
        <v>456</v>
      </c>
      <c r="D120" s="664"/>
      <c r="E120" s="2"/>
      <c r="F120" s="3"/>
      <c r="G120" s="3"/>
      <c r="H120" s="4"/>
    </row>
    <row r="121" spans="1:8" ht="14.1" customHeight="1" x14ac:dyDescent="0.3">
      <c r="A121" s="678"/>
      <c r="B121" s="531"/>
      <c r="C121" s="663" t="s">
        <v>457</v>
      </c>
      <c r="D121" s="664"/>
      <c r="E121" s="2"/>
      <c r="F121" s="3"/>
      <c r="G121" s="3"/>
      <c r="H121" s="4"/>
    </row>
    <row r="122" spans="1:8" ht="14.1" customHeight="1" x14ac:dyDescent="0.3">
      <c r="A122" s="678"/>
      <c r="B122" s="531"/>
      <c r="C122" s="663" t="s">
        <v>458</v>
      </c>
      <c r="D122" s="664"/>
      <c r="E122" s="2"/>
      <c r="F122" s="3"/>
      <c r="G122" s="3"/>
      <c r="H122" s="4"/>
    </row>
    <row r="123" spans="1:8" ht="14.1" customHeight="1" x14ac:dyDescent="0.3">
      <c r="A123" s="678"/>
      <c r="B123" s="540"/>
      <c r="C123" s="663" t="s">
        <v>459</v>
      </c>
      <c r="D123" s="664"/>
      <c r="E123" s="2"/>
      <c r="F123" s="3"/>
      <c r="G123" s="3"/>
      <c r="H123" s="4"/>
    </row>
    <row r="124" spans="1:8" ht="14.1" customHeight="1" x14ac:dyDescent="0.3">
      <c r="A124" s="678"/>
      <c r="B124" s="506" t="s">
        <v>880</v>
      </c>
      <c r="C124" s="663" t="s">
        <v>460</v>
      </c>
      <c r="D124" s="664"/>
      <c r="E124" s="2"/>
      <c r="F124" s="3"/>
      <c r="G124" s="3"/>
      <c r="H124" s="4"/>
    </row>
    <row r="125" spans="1:8" ht="14.1" customHeight="1" x14ac:dyDescent="0.3">
      <c r="A125" s="678"/>
      <c r="B125" s="531"/>
      <c r="C125" s="663" t="s">
        <v>461</v>
      </c>
      <c r="D125" s="664"/>
      <c r="E125" s="2"/>
      <c r="F125" s="3"/>
      <c r="G125" s="3"/>
      <c r="H125" s="4"/>
    </row>
    <row r="126" spans="1:8" ht="14.1" customHeight="1" x14ac:dyDescent="0.3">
      <c r="A126" s="678"/>
      <c r="B126" s="531"/>
      <c r="C126" s="663" t="s">
        <v>462</v>
      </c>
      <c r="D126" s="664"/>
      <c r="E126" s="2"/>
      <c r="F126" s="3"/>
      <c r="G126" s="3"/>
      <c r="H126" s="4"/>
    </row>
    <row r="127" spans="1:8" ht="14.1" customHeight="1" x14ac:dyDescent="0.3">
      <c r="A127" s="678"/>
      <c r="B127" s="531"/>
      <c r="C127" s="663" t="s">
        <v>463</v>
      </c>
      <c r="D127" s="664"/>
      <c r="E127" s="2"/>
      <c r="F127" s="3"/>
      <c r="G127" s="3"/>
      <c r="H127" s="4"/>
    </row>
    <row r="128" spans="1:8" ht="14.1" customHeight="1" x14ac:dyDescent="0.3">
      <c r="A128" s="678"/>
      <c r="B128" s="531"/>
      <c r="C128" s="663" t="s">
        <v>464</v>
      </c>
      <c r="D128" s="664"/>
      <c r="E128" s="2"/>
      <c r="F128" s="3"/>
      <c r="G128" s="3"/>
      <c r="H128" s="4"/>
    </row>
    <row r="129" spans="1:8" ht="14.1" customHeight="1" x14ac:dyDescent="0.3">
      <c r="A129" s="678"/>
      <c r="B129" s="531"/>
      <c r="C129" s="663" t="s">
        <v>465</v>
      </c>
      <c r="D129" s="664"/>
      <c r="E129" s="2"/>
      <c r="F129" s="3"/>
      <c r="G129" s="3"/>
      <c r="H129" s="4"/>
    </row>
    <row r="130" spans="1:8" ht="14.1" customHeight="1" x14ac:dyDescent="0.3">
      <c r="A130" s="35"/>
      <c r="B130" s="531"/>
      <c r="C130" s="663" t="s">
        <v>466</v>
      </c>
      <c r="D130" s="664"/>
      <c r="E130" s="2"/>
      <c r="F130" s="3"/>
      <c r="G130" s="3"/>
      <c r="H130" s="4"/>
    </row>
    <row r="131" spans="1:8" ht="14.1" customHeight="1" thickBot="1" x14ac:dyDescent="0.35">
      <c r="A131" s="36"/>
      <c r="B131" s="507"/>
      <c r="C131" s="682" t="s">
        <v>467</v>
      </c>
      <c r="D131" s="683"/>
      <c r="E131" s="2"/>
      <c r="F131" s="3"/>
      <c r="G131" s="3"/>
      <c r="H131" s="4"/>
    </row>
    <row r="132" spans="1:8" ht="17.25" customHeight="1" thickTop="1" x14ac:dyDescent="0.3">
      <c r="A132" s="665" t="s">
        <v>216</v>
      </c>
      <c r="B132" s="665"/>
      <c r="C132" s="666"/>
      <c r="D132" s="512" t="str">
        <f>D135</f>
        <v xml:space="preserve">점검일자입력 형식:  0/0 </v>
      </c>
      <c r="E132" s="32" t="s">
        <v>164</v>
      </c>
      <c r="F132" s="468" t="str">
        <f>기본사항!C9</f>
        <v>홍 길 동 (인)</v>
      </c>
      <c r="G132" s="469"/>
      <c r="H132" s="469"/>
    </row>
    <row r="133" spans="1:8" x14ac:dyDescent="0.3">
      <c r="A133" s="648"/>
      <c r="B133" s="648"/>
      <c r="C133" s="649"/>
      <c r="D133" s="521"/>
      <c r="E133" s="20" t="s">
        <v>217</v>
      </c>
      <c r="F133" s="470" t="str">
        <f>기본사항!C10</f>
        <v>갑 돌 이 (인)</v>
      </c>
      <c r="G133" s="471"/>
      <c r="H133" s="471"/>
    </row>
    <row r="134" spans="1:8" x14ac:dyDescent="0.3">
      <c r="A134" s="667"/>
      <c r="B134" s="667"/>
      <c r="C134" s="668"/>
      <c r="D134" s="624"/>
      <c r="E134" s="14" t="s">
        <v>165</v>
      </c>
      <c r="F134" s="515" t="s">
        <v>218</v>
      </c>
      <c r="G134" s="516"/>
      <c r="H134" s="516"/>
    </row>
    <row r="135" spans="1:8" x14ac:dyDescent="0.3">
      <c r="A135" s="646" t="s">
        <v>219</v>
      </c>
      <c r="B135" s="646"/>
      <c r="C135" s="647"/>
      <c r="D135" s="521" t="s">
        <v>933</v>
      </c>
      <c r="E135" s="23" t="s">
        <v>157</v>
      </c>
      <c r="F135" s="515" t="str">
        <f>기본사항!C8</f>
        <v>00건축사사무소 0 00 (인)</v>
      </c>
      <c r="G135" s="516"/>
      <c r="H135" s="516"/>
    </row>
    <row r="136" spans="1:8" x14ac:dyDescent="0.3">
      <c r="A136" s="648"/>
      <c r="B136" s="648"/>
      <c r="C136" s="649"/>
      <c r="D136" s="521"/>
      <c r="E136" s="16" t="s">
        <v>220</v>
      </c>
      <c r="F136" s="525" t="s">
        <v>218</v>
      </c>
      <c r="G136" s="526"/>
      <c r="H136" s="526"/>
    </row>
    <row r="137" spans="1:8" ht="17.25" thickBot="1" x14ac:dyDescent="0.35">
      <c r="A137" s="650"/>
      <c r="B137" s="650"/>
      <c r="C137" s="651"/>
      <c r="D137" s="522"/>
      <c r="E137" s="33" t="s">
        <v>221</v>
      </c>
      <c r="F137" s="527"/>
      <c r="G137" s="528"/>
      <c r="H137" s="528"/>
    </row>
    <row r="138" spans="1:8" ht="18" thickTop="1" thickBot="1" x14ac:dyDescent="0.35">
      <c r="A138" s="475" t="s">
        <v>222</v>
      </c>
      <c r="B138" s="503"/>
      <c r="C138" s="504"/>
      <c r="D138" s="475"/>
      <c r="E138" s="475"/>
      <c r="F138" s="475"/>
      <c r="G138" s="475"/>
      <c r="H138" s="475"/>
    </row>
    <row r="139" spans="1:8" ht="17.25" thickTop="1" x14ac:dyDescent="0.3"/>
  </sheetData>
  <sheetProtection sheet="1" objects="1" scenarios="1"/>
  <mergeCells count="169">
    <mergeCell ref="B100:B106"/>
    <mergeCell ref="B107:B110"/>
    <mergeCell ref="B111:B117"/>
    <mergeCell ref="B118:B123"/>
    <mergeCell ref="B124:B131"/>
    <mergeCell ref="A4:B5"/>
    <mergeCell ref="C4:D5"/>
    <mergeCell ref="E4:E5"/>
    <mergeCell ref="F4:G4"/>
    <mergeCell ref="C31:D31"/>
    <mergeCell ref="C25:D25"/>
    <mergeCell ref="C26:D26"/>
    <mergeCell ref="C27:D27"/>
    <mergeCell ref="C28:D28"/>
    <mergeCell ref="C10:D10"/>
    <mergeCell ref="C11:D11"/>
    <mergeCell ref="C14:D14"/>
    <mergeCell ref="C15:D15"/>
    <mergeCell ref="C16:D16"/>
    <mergeCell ref="C32:D32"/>
    <mergeCell ref="C33:D33"/>
    <mergeCell ref="C34:D34"/>
    <mergeCell ref="C35:D35"/>
    <mergeCell ref="C36:D36"/>
    <mergeCell ref="H4:H5"/>
    <mergeCell ref="C6:D6"/>
    <mergeCell ref="A6:A24"/>
    <mergeCell ref="A1:D1"/>
    <mergeCell ref="F1:H1"/>
    <mergeCell ref="A2:B2"/>
    <mergeCell ref="C2:D2"/>
    <mergeCell ref="F2:H2"/>
    <mergeCell ref="A3:B3"/>
    <mergeCell ref="C3:D3"/>
    <mergeCell ref="F3:H3"/>
    <mergeCell ref="C20:D20"/>
    <mergeCell ref="C22:D22"/>
    <mergeCell ref="C21:D21"/>
    <mergeCell ref="C17:D17"/>
    <mergeCell ref="C18:D18"/>
    <mergeCell ref="C19:D19"/>
    <mergeCell ref="C12:D12"/>
    <mergeCell ref="C13:D13"/>
    <mergeCell ref="C7:D7"/>
    <mergeCell ref="C23:D23"/>
    <mergeCell ref="C24:D24"/>
    <mergeCell ref="C8:D8"/>
    <mergeCell ref="C9:D9"/>
    <mergeCell ref="C37:D37"/>
    <mergeCell ref="C29:D29"/>
    <mergeCell ref="C30:D30"/>
    <mergeCell ref="E26:E27"/>
    <mergeCell ref="C44:D44"/>
    <mergeCell ref="C45:D45"/>
    <mergeCell ref="C46:D46"/>
    <mergeCell ref="C47:D47"/>
    <mergeCell ref="C48:D48"/>
    <mergeCell ref="C49:D49"/>
    <mergeCell ref="C38:D38"/>
    <mergeCell ref="C39:D39"/>
    <mergeCell ref="C40:D40"/>
    <mergeCell ref="C41:D41"/>
    <mergeCell ref="C42:D42"/>
    <mergeCell ref="C43:D43"/>
    <mergeCell ref="C56:D56"/>
    <mergeCell ref="C57:D57"/>
    <mergeCell ref="C58:D58"/>
    <mergeCell ref="C59:D59"/>
    <mergeCell ref="C60:D60"/>
    <mergeCell ref="C61:D61"/>
    <mergeCell ref="C50:D50"/>
    <mergeCell ref="C51:D51"/>
    <mergeCell ref="C52:D52"/>
    <mergeCell ref="C53:D53"/>
    <mergeCell ref="C54:D54"/>
    <mergeCell ref="C55:D55"/>
    <mergeCell ref="C68:D68"/>
    <mergeCell ref="C69:D69"/>
    <mergeCell ref="C70:D70"/>
    <mergeCell ref="C71:D71"/>
    <mergeCell ref="C72:D72"/>
    <mergeCell ref="C73:D73"/>
    <mergeCell ref="C62:D62"/>
    <mergeCell ref="C63:D63"/>
    <mergeCell ref="C64:D64"/>
    <mergeCell ref="C65:D65"/>
    <mergeCell ref="C66:D66"/>
    <mergeCell ref="C67:D67"/>
    <mergeCell ref="C80:D80"/>
    <mergeCell ref="C81:D81"/>
    <mergeCell ref="C82:D82"/>
    <mergeCell ref="C83:D83"/>
    <mergeCell ref="C84:D84"/>
    <mergeCell ref="C85:D85"/>
    <mergeCell ref="C74:D74"/>
    <mergeCell ref="C75:D75"/>
    <mergeCell ref="C76:D76"/>
    <mergeCell ref="C77:D77"/>
    <mergeCell ref="C78:D78"/>
    <mergeCell ref="C79:D79"/>
    <mergeCell ref="C92:D92"/>
    <mergeCell ref="C93:D93"/>
    <mergeCell ref="C94:D94"/>
    <mergeCell ref="C95:D95"/>
    <mergeCell ref="C96:D96"/>
    <mergeCell ref="C97:D97"/>
    <mergeCell ref="C86:D86"/>
    <mergeCell ref="C87:D87"/>
    <mergeCell ref="C88:D88"/>
    <mergeCell ref="C89:D89"/>
    <mergeCell ref="C90:D90"/>
    <mergeCell ref="C91:D91"/>
    <mergeCell ref="C104:D104"/>
    <mergeCell ref="C105:D105"/>
    <mergeCell ref="C106:D106"/>
    <mergeCell ref="C107:D107"/>
    <mergeCell ref="C108:D108"/>
    <mergeCell ref="C109:D109"/>
    <mergeCell ref="C98:D98"/>
    <mergeCell ref="C99:D99"/>
    <mergeCell ref="C100:D100"/>
    <mergeCell ref="C101:D101"/>
    <mergeCell ref="C102:D102"/>
    <mergeCell ref="C103:D103"/>
    <mergeCell ref="C118:D118"/>
    <mergeCell ref="C119:D119"/>
    <mergeCell ref="C120:D120"/>
    <mergeCell ref="C121:D121"/>
    <mergeCell ref="C110:D110"/>
    <mergeCell ref="C111:D111"/>
    <mergeCell ref="C112:D112"/>
    <mergeCell ref="C113:D113"/>
    <mergeCell ref="C114:D114"/>
    <mergeCell ref="C115:D115"/>
    <mergeCell ref="A138:B138"/>
    <mergeCell ref="C138:H138"/>
    <mergeCell ref="F134:H134"/>
    <mergeCell ref="A135:C137"/>
    <mergeCell ref="D135:D137"/>
    <mergeCell ref="F135:H135"/>
    <mergeCell ref="F136:H137"/>
    <mergeCell ref="C128:D128"/>
    <mergeCell ref="C129:D129"/>
    <mergeCell ref="C130:D130"/>
    <mergeCell ref="C131:D131"/>
    <mergeCell ref="A132:C134"/>
    <mergeCell ref="D132:D134"/>
    <mergeCell ref="A97:A129"/>
    <mergeCell ref="F132:H132"/>
    <mergeCell ref="F133:H133"/>
    <mergeCell ref="C122:D122"/>
    <mergeCell ref="C123:D123"/>
    <mergeCell ref="C124:D124"/>
    <mergeCell ref="C125:D125"/>
    <mergeCell ref="C126:D126"/>
    <mergeCell ref="C127:D127"/>
    <mergeCell ref="C116:D116"/>
    <mergeCell ref="C117:D117"/>
    <mergeCell ref="B72:B95"/>
    <mergeCell ref="B96:B99"/>
    <mergeCell ref="A50:A95"/>
    <mergeCell ref="B6:B20"/>
    <mergeCell ref="B21:B22"/>
    <mergeCell ref="B23:B24"/>
    <mergeCell ref="B25:B27"/>
    <mergeCell ref="A25:A49"/>
    <mergeCell ref="B28:B49"/>
    <mergeCell ref="B52:B63"/>
    <mergeCell ref="B64:B71"/>
  </mergeCells>
  <phoneticPr fontId="9" type="noConversion"/>
  <dataValidations count="3">
    <dataValidation type="list" allowBlank="1" showInputMessage="1" showErrorMessage="1" sqref="F6:F131">
      <formula1>"●,　"</formula1>
    </dataValidation>
    <dataValidation type="list" allowBlank="1" showInputMessage="1" showErrorMessage="1" sqref="H6:H131">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'철.콘 공사'!D135</f>
        <v xml:space="preserve">점검일자입력 형식:  0/0 </v>
      </c>
      <c r="I1" s="545"/>
      <c r="J1" s="193"/>
      <c r="K1" s="194"/>
    </row>
    <row r="2" spans="1:11" ht="18" customHeight="1" x14ac:dyDescent="0.3">
      <c r="A2" s="550" t="str">
        <f>'철.콘 공사'!C2</f>
        <v>철근 콘크리트 공사</v>
      </c>
      <c r="B2" s="551"/>
      <c r="C2" s="551"/>
      <c r="D2" s="552"/>
      <c r="E2" s="61"/>
      <c r="F2" s="547" t="str">
        <f>A2</f>
        <v>철근 콘크리트 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철근 콘크리트 공사</v>
      </c>
      <c r="B15" s="548"/>
      <c r="C15" s="548"/>
      <c r="D15" s="549"/>
      <c r="F15" s="547" t="str">
        <f>F2</f>
        <v>철근 콘크리트 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철근 콘크리트 공사</v>
      </c>
      <c r="B28" s="548"/>
      <c r="C28" s="548"/>
      <c r="D28" s="549"/>
      <c r="F28" s="547" t="str">
        <f>F15</f>
        <v>철근 콘크리트 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H68"/>
  <sheetViews>
    <sheetView view="pageLayout" zoomScaleNormal="100" workbookViewId="0">
      <selection activeCell="G6" sqref="G6:G34"/>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477</v>
      </c>
      <c r="D2" s="671"/>
      <c r="E2" s="26" t="s">
        <v>171</v>
      </c>
      <c r="F2" s="478"/>
      <c r="G2" s="479"/>
      <c r="H2" s="479"/>
    </row>
    <row r="3" spans="1:8" ht="17.25" thickBot="1" x14ac:dyDescent="0.35">
      <c r="A3" s="480" t="s">
        <v>176</v>
      </c>
      <c r="B3" s="481"/>
      <c r="C3" s="482" t="s">
        <v>938</v>
      </c>
      <c r="D3" s="672"/>
      <c r="E3" s="27" t="s">
        <v>178</v>
      </c>
      <c r="F3" s="482" t="str">
        <f>C3</f>
        <v>기초층</v>
      </c>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539" t="s">
        <v>478</v>
      </c>
      <c r="C6" s="661" t="s">
        <v>479</v>
      </c>
      <c r="D6" s="662"/>
      <c r="E6" s="8"/>
      <c r="F6" s="3" t="s">
        <v>859</v>
      </c>
      <c r="G6" s="231" t="str">
        <f t="shared" ref="G6:G32" si="0">IF(F6="●"," ",IF(H6="해당사항없음"," ",IF(H6="보완요청","●","●")))</f>
        <v xml:space="preserve"> </v>
      </c>
      <c r="H6" s="4"/>
    </row>
    <row r="7" spans="1:8" x14ac:dyDescent="0.3">
      <c r="A7" s="499"/>
      <c r="B7" s="531"/>
      <c r="C7" s="663" t="s">
        <v>480</v>
      </c>
      <c r="D7" s="664"/>
      <c r="E7" s="44"/>
      <c r="F7" s="3" t="s">
        <v>859</v>
      </c>
      <c r="G7" s="231" t="str">
        <f t="shared" si="0"/>
        <v xml:space="preserve"> </v>
      </c>
      <c r="H7" s="4"/>
    </row>
    <row r="8" spans="1:8" x14ac:dyDescent="0.3">
      <c r="A8" s="499"/>
      <c r="B8" s="531"/>
      <c r="C8" s="663" t="s">
        <v>481</v>
      </c>
      <c r="D8" s="664"/>
      <c r="E8" s="2"/>
      <c r="F8" s="3" t="s">
        <v>859</v>
      </c>
      <c r="G8" s="231" t="str">
        <f t="shared" si="0"/>
        <v xml:space="preserve"> </v>
      </c>
      <c r="H8" s="4"/>
    </row>
    <row r="9" spans="1:8" x14ac:dyDescent="0.3">
      <c r="A9" s="499"/>
      <c r="B9" s="531"/>
      <c r="C9" s="663" t="s">
        <v>482</v>
      </c>
      <c r="D9" s="664"/>
      <c r="E9" s="2"/>
      <c r="F9" s="3" t="s">
        <v>859</v>
      </c>
      <c r="G9" s="231" t="str">
        <f t="shared" si="0"/>
        <v xml:space="preserve"> </v>
      </c>
      <c r="H9" s="4"/>
    </row>
    <row r="10" spans="1:8" x14ac:dyDescent="0.3">
      <c r="A10" s="499"/>
      <c r="B10" s="531"/>
      <c r="C10" s="663" t="s">
        <v>483</v>
      </c>
      <c r="D10" s="664"/>
      <c r="E10" s="2"/>
      <c r="F10" s="3" t="s">
        <v>859</v>
      </c>
      <c r="G10" s="231" t="str">
        <f t="shared" si="0"/>
        <v xml:space="preserve"> </v>
      </c>
      <c r="H10" s="4"/>
    </row>
    <row r="11" spans="1:8" ht="24" customHeight="1" x14ac:dyDescent="0.3">
      <c r="A11" s="499"/>
      <c r="B11" s="531"/>
      <c r="C11" s="663" t="s">
        <v>484</v>
      </c>
      <c r="D11" s="664"/>
      <c r="E11" s="2"/>
      <c r="F11" s="3" t="s">
        <v>859</v>
      </c>
      <c r="G11" s="231" t="str">
        <f t="shared" si="0"/>
        <v xml:space="preserve"> </v>
      </c>
      <c r="H11" s="4"/>
    </row>
    <row r="12" spans="1:8" x14ac:dyDescent="0.3">
      <c r="A12" s="499"/>
      <c r="B12" s="531"/>
      <c r="C12" s="663" t="s">
        <v>485</v>
      </c>
      <c r="D12" s="664"/>
      <c r="E12" s="2"/>
      <c r="F12" s="3" t="s">
        <v>859</v>
      </c>
      <c r="G12" s="231" t="str">
        <f t="shared" si="0"/>
        <v xml:space="preserve"> </v>
      </c>
      <c r="H12" s="4"/>
    </row>
    <row r="13" spans="1:8" x14ac:dyDescent="0.3">
      <c r="A13" s="499"/>
      <c r="B13" s="531"/>
      <c r="C13" s="663" t="s">
        <v>486</v>
      </c>
      <c r="D13" s="664"/>
      <c r="E13" s="2"/>
      <c r="F13" s="3" t="s">
        <v>859</v>
      </c>
      <c r="G13" s="231" t="str">
        <f t="shared" si="0"/>
        <v xml:space="preserve"> </v>
      </c>
      <c r="H13" s="4"/>
    </row>
    <row r="14" spans="1:8" ht="24" customHeight="1" x14ac:dyDescent="0.3">
      <c r="A14" s="499"/>
      <c r="B14" s="531"/>
      <c r="C14" s="663" t="s">
        <v>487</v>
      </c>
      <c r="D14" s="664"/>
      <c r="E14" s="2"/>
      <c r="F14" s="3" t="s">
        <v>859</v>
      </c>
      <c r="G14" s="231" t="str">
        <f t="shared" si="0"/>
        <v xml:space="preserve"> </v>
      </c>
      <c r="H14" s="4"/>
    </row>
    <row r="15" spans="1:8" ht="24" customHeight="1" x14ac:dyDescent="0.3">
      <c r="A15" s="499"/>
      <c r="B15" s="531"/>
      <c r="C15" s="663" t="s">
        <v>488</v>
      </c>
      <c r="D15" s="664"/>
      <c r="E15" s="2"/>
      <c r="F15" s="3" t="s">
        <v>859</v>
      </c>
      <c r="G15" s="231" t="str">
        <f t="shared" si="0"/>
        <v xml:space="preserve"> </v>
      </c>
      <c r="H15" s="4"/>
    </row>
    <row r="16" spans="1:8" ht="24" customHeight="1" x14ac:dyDescent="0.3">
      <c r="A16" s="499"/>
      <c r="B16" s="531"/>
      <c r="C16" s="663" t="s">
        <v>489</v>
      </c>
      <c r="D16" s="664"/>
      <c r="E16" s="2"/>
      <c r="F16" s="3" t="s">
        <v>859</v>
      </c>
      <c r="G16" s="231" t="str">
        <f t="shared" si="0"/>
        <v xml:space="preserve"> </v>
      </c>
      <c r="H16" s="4"/>
    </row>
    <row r="17" spans="1:8" x14ac:dyDescent="0.3">
      <c r="A17" s="499"/>
      <c r="B17" s="531"/>
      <c r="C17" s="663" t="s">
        <v>490</v>
      </c>
      <c r="D17" s="664"/>
      <c r="E17" s="2"/>
      <c r="F17" s="3" t="s">
        <v>859</v>
      </c>
      <c r="G17" s="231" t="str">
        <f t="shared" si="0"/>
        <v xml:space="preserve"> </v>
      </c>
      <c r="H17" s="4"/>
    </row>
    <row r="18" spans="1:8" x14ac:dyDescent="0.3">
      <c r="A18" s="499"/>
      <c r="B18" s="531"/>
      <c r="C18" s="663" t="s">
        <v>491</v>
      </c>
      <c r="D18" s="664"/>
      <c r="E18" s="2"/>
      <c r="F18" s="3" t="s">
        <v>859</v>
      </c>
      <c r="G18" s="231" t="str">
        <f t="shared" si="0"/>
        <v xml:space="preserve"> </v>
      </c>
      <c r="H18" s="4"/>
    </row>
    <row r="19" spans="1:8" x14ac:dyDescent="0.3">
      <c r="A19" s="499"/>
      <c r="B19" s="540"/>
      <c r="C19" s="663" t="s">
        <v>492</v>
      </c>
      <c r="D19" s="664"/>
      <c r="E19" s="2"/>
      <c r="F19" s="3" t="s">
        <v>859</v>
      </c>
      <c r="G19" s="231" t="str">
        <f t="shared" si="0"/>
        <v xml:space="preserve"> </v>
      </c>
      <c r="H19" s="4"/>
    </row>
    <row r="20" spans="1:8" ht="36" customHeight="1" x14ac:dyDescent="0.3">
      <c r="A20" s="499"/>
      <c r="B20" s="506" t="s">
        <v>881</v>
      </c>
      <c r="C20" s="663" t="s">
        <v>493</v>
      </c>
      <c r="D20" s="664"/>
      <c r="E20" s="2"/>
      <c r="F20" s="3" t="s">
        <v>859</v>
      </c>
      <c r="G20" s="231" t="str">
        <f t="shared" si="0"/>
        <v xml:space="preserve"> </v>
      </c>
      <c r="H20" s="4"/>
    </row>
    <row r="21" spans="1:8" x14ac:dyDescent="0.3">
      <c r="A21" s="499"/>
      <c r="B21" s="531"/>
      <c r="C21" s="663" t="s">
        <v>494</v>
      </c>
      <c r="D21" s="664"/>
      <c r="E21" s="2"/>
      <c r="F21" s="3" t="s">
        <v>859</v>
      </c>
      <c r="G21" s="231" t="str">
        <f t="shared" si="0"/>
        <v xml:space="preserve"> </v>
      </c>
      <c r="H21" s="4"/>
    </row>
    <row r="22" spans="1:8" x14ac:dyDescent="0.3">
      <c r="A22" s="499"/>
      <c r="B22" s="531"/>
      <c r="C22" s="663" t="s">
        <v>495</v>
      </c>
      <c r="D22" s="664"/>
      <c r="E22" s="2"/>
      <c r="F22" s="3" t="s">
        <v>859</v>
      </c>
      <c r="G22" s="231" t="str">
        <f t="shared" si="0"/>
        <v xml:space="preserve"> </v>
      </c>
      <c r="H22" s="4"/>
    </row>
    <row r="23" spans="1:8" x14ac:dyDescent="0.3">
      <c r="A23" s="499"/>
      <c r="B23" s="540"/>
      <c r="C23" s="663" t="s">
        <v>496</v>
      </c>
      <c r="D23" s="664"/>
      <c r="E23" s="2"/>
      <c r="F23" s="3" t="s">
        <v>859</v>
      </c>
      <c r="G23" s="231" t="str">
        <f t="shared" si="0"/>
        <v xml:space="preserve"> </v>
      </c>
      <c r="H23" s="4"/>
    </row>
    <row r="24" spans="1:8" x14ac:dyDescent="0.3">
      <c r="A24" s="499"/>
      <c r="B24" s="541" t="s">
        <v>497</v>
      </c>
      <c r="C24" s="663" t="s">
        <v>498</v>
      </c>
      <c r="D24" s="664"/>
      <c r="E24" s="2"/>
      <c r="F24" s="3" t="s">
        <v>859</v>
      </c>
      <c r="G24" s="231" t="str">
        <f t="shared" si="0"/>
        <v xml:space="preserve"> </v>
      </c>
      <c r="H24" s="4"/>
    </row>
    <row r="25" spans="1:8" x14ac:dyDescent="0.3">
      <c r="A25" s="499"/>
      <c r="B25" s="542"/>
      <c r="C25" s="663" t="s">
        <v>499</v>
      </c>
      <c r="D25" s="664"/>
      <c r="E25" s="2"/>
      <c r="F25" s="3" t="s">
        <v>859</v>
      </c>
      <c r="G25" s="231" t="str">
        <f t="shared" si="0"/>
        <v xml:space="preserve"> </v>
      </c>
      <c r="H25" s="4"/>
    </row>
    <row r="26" spans="1:8" x14ac:dyDescent="0.3">
      <c r="A26" s="499"/>
      <c r="B26" s="543"/>
      <c r="C26" s="663" t="s">
        <v>500</v>
      </c>
      <c r="D26" s="664"/>
      <c r="E26" s="2"/>
      <c r="F26" s="3" t="s">
        <v>859</v>
      </c>
      <c r="G26" s="231" t="str">
        <f t="shared" si="0"/>
        <v xml:space="preserve"> </v>
      </c>
      <c r="H26" s="4"/>
    </row>
    <row r="27" spans="1:8" ht="24" customHeight="1" x14ac:dyDescent="0.3">
      <c r="A27" s="499"/>
      <c r="B27" s="506" t="s">
        <v>883</v>
      </c>
      <c r="C27" s="654" t="s">
        <v>502</v>
      </c>
      <c r="D27" s="655"/>
      <c r="E27" s="484"/>
      <c r="F27" s="486" t="s">
        <v>859</v>
      </c>
      <c r="G27" s="488" t="str">
        <f t="shared" si="0"/>
        <v xml:space="preserve"> </v>
      </c>
      <c r="H27" s="490"/>
    </row>
    <row r="28" spans="1:8" x14ac:dyDescent="0.3">
      <c r="A28" s="499"/>
      <c r="B28" s="531"/>
      <c r="C28" s="684"/>
      <c r="D28" s="685"/>
      <c r="E28" s="535"/>
      <c r="F28" s="537"/>
      <c r="G28" s="533"/>
      <c r="H28" s="530"/>
    </row>
    <row r="29" spans="1:8" x14ac:dyDescent="0.3">
      <c r="A29" s="499"/>
      <c r="B29" s="540"/>
      <c r="C29" s="669"/>
      <c r="D29" s="670"/>
      <c r="E29" s="485"/>
      <c r="F29" s="487"/>
      <c r="G29" s="489"/>
      <c r="H29" s="491"/>
    </row>
    <row r="30" spans="1:8" x14ac:dyDescent="0.3">
      <c r="A30" s="499"/>
      <c r="B30" s="506" t="s">
        <v>882</v>
      </c>
      <c r="C30" s="663" t="s">
        <v>503</v>
      </c>
      <c r="D30" s="664"/>
      <c r="E30" s="2"/>
      <c r="F30" s="3" t="s">
        <v>859</v>
      </c>
      <c r="G30" s="231" t="str">
        <f t="shared" si="0"/>
        <v xml:space="preserve"> </v>
      </c>
      <c r="H30" s="4"/>
    </row>
    <row r="31" spans="1:8" x14ac:dyDescent="0.3">
      <c r="A31" s="499"/>
      <c r="B31" s="540"/>
      <c r="C31" s="663" t="s">
        <v>504</v>
      </c>
      <c r="D31" s="664"/>
      <c r="E31" s="2"/>
      <c r="F31" s="3" t="s">
        <v>859</v>
      </c>
      <c r="G31" s="231" t="str">
        <f t="shared" si="0"/>
        <v xml:space="preserve"> </v>
      </c>
      <c r="H31" s="4"/>
    </row>
    <row r="32" spans="1:8" ht="24" customHeight="1" x14ac:dyDescent="0.3">
      <c r="A32" s="499"/>
      <c r="B32" s="506" t="s">
        <v>884</v>
      </c>
      <c r="C32" s="654" t="s">
        <v>506</v>
      </c>
      <c r="D32" s="655"/>
      <c r="E32" s="484"/>
      <c r="F32" s="486" t="s">
        <v>859</v>
      </c>
      <c r="G32" s="488" t="str">
        <f t="shared" si="0"/>
        <v xml:space="preserve"> </v>
      </c>
      <c r="H32" s="490"/>
    </row>
    <row r="33" spans="1:8" x14ac:dyDescent="0.3">
      <c r="A33" s="499"/>
      <c r="B33" s="531"/>
      <c r="C33" s="684"/>
      <c r="D33" s="685"/>
      <c r="E33" s="535"/>
      <c r="F33" s="537"/>
      <c r="G33" s="533"/>
      <c r="H33" s="530"/>
    </row>
    <row r="34" spans="1:8" ht="17.25" thickBot="1" x14ac:dyDescent="0.35">
      <c r="A34" s="500"/>
      <c r="B34" s="507"/>
      <c r="C34" s="656"/>
      <c r="D34" s="657"/>
      <c r="E34" s="658"/>
      <c r="F34" s="686"/>
      <c r="G34" s="687"/>
      <c r="H34" s="688"/>
    </row>
    <row r="35" spans="1:8" ht="17.25" thickTop="1" x14ac:dyDescent="0.3">
      <c r="A35" s="498" t="s">
        <v>818</v>
      </c>
      <c r="B35" s="539" t="s">
        <v>478</v>
      </c>
      <c r="C35" s="661" t="s">
        <v>507</v>
      </c>
      <c r="D35" s="662"/>
      <c r="E35" s="8"/>
      <c r="F35" s="50"/>
      <c r="G35" s="50"/>
      <c r="H35" s="51"/>
    </row>
    <row r="36" spans="1:8" x14ac:dyDescent="0.3">
      <c r="A36" s="499"/>
      <c r="B36" s="531"/>
      <c r="C36" s="663" t="s">
        <v>508</v>
      </c>
      <c r="D36" s="664"/>
      <c r="E36" s="2"/>
      <c r="F36" s="3"/>
      <c r="G36" s="3"/>
      <c r="H36" s="4"/>
    </row>
    <row r="37" spans="1:8" ht="24" customHeight="1" x14ac:dyDescent="0.3">
      <c r="A37" s="499"/>
      <c r="B37" s="531"/>
      <c r="C37" s="663" t="s">
        <v>509</v>
      </c>
      <c r="D37" s="664"/>
      <c r="E37" s="2"/>
      <c r="F37" s="3"/>
      <c r="G37" s="3"/>
      <c r="H37" s="4"/>
    </row>
    <row r="38" spans="1:8" x14ac:dyDescent="0.3">
      <c r="A38" s="499"/>
      <c r="B38" s="540"/>
      <c r="C38" s="663" t="s">
        <v>510</v>
      </c>
      <c r="D38" s="664"/>
      <c r="E38" s="2"/>
      <c r="F38" s="3"/>
      <c r="G38" s="3"/>
      <c r="H38" s="4"/>
    </row>
    <row r="39" spans="1:8" ht="24" customHeight="1" x14ac:dyDescent="0.3">
      <c r="A39" s="499"/>
      <c r="B39" s="690" t="s">
        <v>885</v>
      </c>
      <c r="C39" s="663" t="s">
        <v>511</v>
      </c>
      <c r="D39" s="664"/>
      <c r="E39" s="2"/>
      <c r="F39" s="3"/>
      <c r="G39" s="3"/>
      <c r="H39" s="4"/>
    </row>
    <row r="40" spans="1:8" ht="24" customHeight="1" x14ac:dyDescent="0.3">
      <c r="A40" s="678" t="s">
        <v>818</v>
      </c>
      <c r="B40" s="692"/>
      <c r="C40" s="663" t="s">
        <v>512</v>
      </c>
      <c r="D40" s="664"/>
      <c r="E40" s="2"/>
      <c r="F40" s="3"/>
      <c r="G40" s="3"/>
      <c r="H40" s="4"/>
    </row>
    <row r="41" spans="1:8" ht="22.5" customHeight="1" x14ac:dyDescent="0.3">
      <c r="A41" s="678"/>
      <c r="B41" s="690" t="s">
        <v>886</v>
      </c>
      <c r="C41" s="663" t="s">
        <v>513</v>
      </c>
      <c r="D41" s="664"/>
      <c r="E41" s="2"/>
      <c r="F41" s="3"/>
      <c r="G41" s="3"/>
      <c r="H41" s="4"/>
    </row>
    <row r="42" spans="1:8" x14ac:dyDescent="0.3">
      <c r="A42" s="678"/>
      <c r="B42" s="691"/>
      <c r="C42" s="663" t="s">
        <v>514</v>
      </c>
      <c r="D42" s="664"/>
      <c r="E42" s="2"/>
      <c r="F42" s="3"/>
      <c r="G42" s="3"/>
      <c r="H42" s="4"/>
    </row>
    <row r="43" spans="1:8" x14ac:dyDescent="0.3">
      <c r="A43" s="678"/>
      <c r="B43" s="691"/>
      <c r="C43" s="663" t="s">
        <v>515</v>
      </c>
      <c r="D43" s="664"/>
      <c r="E43" s="2"/>
      <c r="F43" s="3"/>
      <c r="G43" s="3"/>
      <c r="H43" s="4"/>
    </row>
    <row r="44" spans="1:8" x14ac:dyDescent="0.3">
      <c r="A44" s="678"/>
      <c r="B44" s="692"/>
      <c r="C44" s="663" t="s">
        <v>516</v>
      </c>
      <c r="D44" s="664"/>
      <c r="E44" s="2"/>
      <c r="F44" s="3"/>
      <c r="G44" s="3"/>
      <c r="H44" s="4"/>
    </row>
    <row r="45" spans="1:8" x14ac:dyDescent="0.3">
      <c r="A45" s="678"/>
      <c r="B45" s="45" t="s">
        <v>54</v>
      </c>
      <c r="C45" s="663" t="s">
        <v>517</v>
      </c>
      <c r="D45" s="664"/>
      <c r="E45" s="2"/>
      <c r="F45" s="3"/>
      <c r="G45" s="3"/>
      <c r="H45" s="4"/>
    </row>
    <row r="46" spans="1:8" x14ac:dyDescent="0.3">
      <c r="A46" s="678"/>
      <c r="B46" s="46" t="s">
        <v>505</v>
      </c>
      <c r="C46" s="663" t="s">
        <v>518</v>
      </c>
      <c r="D46" s="664"/>
      <c r="E46" s="2"/>
      <c r="F46" s="3"/>
      <c r="G46" s="3"/>
      <c r="H46" s="4"/>
    </row>
    <row r="47" spans="1:8" ht="22.5" customHeight="1" x14ac:dyDescent="0.3">
      <c r="A47" s="678"/>
      <c r="B47" s="690" t="s">
        <v>887</v>
      </c>
      <c r="C47" s="663" t="s">
        <v>519</v>
      </c>
      <c r="D47" s="664"/>
      <c r="E47" s="2"/>
      <c r="F47" s="3"/>
      <c r="G47" s="3"/>
      <c r="H47" s="4"/>
    </row>
    <row r="48" spans="1:8" x14ac:dyDescent="0.3">
      <c r="A48" s="678"/>
      <c r="B48" s="691"/>
      <c r="C48" s="663" t="s">
        <v>520</v>
      </c>
      <c r="D48" s="664"/>
      <c r="E48" s="2"/>
      <c r="F48" s="3"/>
      <c r="G48" s="3"/>
      <c r="H48" s="4"/>
    </row>
    <row r="49" spans="1:8" x14ac:dyDescent="0.3">
      <c r="A49" s="678"/>
      <c r="B49" s="691"/>
      <c r="C49" s="663" t="s">
        <v>521</v>
      </c>
      <c r="D49" s="664"/>
      <c r="E49" s="2"/>
      <c r="F49" s="3"/>
      <c r="G49" s="3"/>
      <c r="H49" s="4"/>
    </row>
    <row r="50" spans="1:8" x14ac:dyDescent="0.3">
      <c r="A50" s="678"/>
      <c r="B50" s="692"/>
      <c r="C50" s="663" t="s">
        <v>522</v>
      </c>
      <c r="D50" s="664"/>
      <c r="E50" s="2"/>
      <c r="F50" s="3"/>
      <c r="G50" s="3"/>
      <c r="H50" s="4"/>
    </row>
    <row r="51" spans="1:8" x14ac:dyDescent="0.3">
      <c r="A51" s="678"/>
      <c r="B51" s="18" t="s">
        <v>501</v>
      </c>
      <c r="C51" s="663" t="s">
        <v>524</v>
      </c>
      <c r="D51" s="664"/>
      <c r="E51" s="2"/>
      <c r="F51" s="3"/>
      <c r="G51" s="3"/>
      <c r="H51" s="4"/>
    </row>
    <row r="52" spans="1:8" x14ac:dyDescent="0.3">
      <c r="A52" s="678"/>
      <c r="B52" s="20" t="s">
        <v>523</v>
      </c>
      <c r="C52" s="663" t="s">
        <v>525</v>
      </c>
      <c r="D52" s="664"/>
      <c r="E52" s="2"/>
      <c r="F52" s="3"/>
      <c r="G52" s="3"/>
      <c r="H52" s="4"/>
    </row>
    <row r="53" spans="1:8" ht="24" customHeight="1" x14ac:dyDescent="0.3">
      <c r="A53" s="678"/>
      <c r="B53" s="506" t="s">
        <v>888</v>
      </c>
      <c r="C53" s="663" t="s">
        <v>526</v>
      </c>
      <c r="D53" s="664"/>
      <c r="E53" s="2"/>
      <c r="F53" s="3"/>
      <c r="G53" s="3"/>
      <c r="H53" s="4"/>
    </row>
    <row r="54" spans="1:8" x14ac:dyDescent="0.3">
      <c r="A54" s="678"/>
      <c r="B54" s="531"/>
      <c r="C54" s="663" t="s">
        <v>527</v>
      </c>
      <c r="D54" s="664"/>
      <c r="E54" s="2"/>
      <c r="F54" s="3"/>
      <c r="G54" s="3"/>
      <c r="H54" s="4"/>
    </row>
    <row r="55" spans="1:8" x14ac:dyDescent="0.3">
      <c r="A55" s="678"/>
      <c r="B55" s="531"/>
      <c r="C55" s="663" t="s">
        <v>528</v>
      </c>
      <c r="D55" s="664"/>
      <c r="E55" s="2"/>
      <c r="F55" s="3"/>
      <c r="G55" s="3"/>
      <c r="H55" s="4"/>
    </row>
    <row r="56" spans="1:8" x14ac:dyDescent="0.3">
      <c r="A56" s="678"/>
      <c r="B56" s="531"/>
      <c r="C56" s="663" t="s">
        <v>529</v>
      </c>
      <c r="D56" s="664"/>
      <c r="E56" s="2"/>
      <c r="F56" s="3"/>
      <c r="G56" s="3"/>
      <c r="H56" s="4"/>
    </row>
    <row r="57" spans="1:8" ht="24" customHeight="1" x14ac:dyDescent="0.3">
      <c r="A57" s="678"/>
      <c r="B57" s="540"/>
      <c r="C57" s="663" t="s">
        <v>530</v>
      </c>
      <c r="D57" s="664"/>
      <c r="E57" s="2"/>
      <c r="F57" s="3"/>
      <c r="G57" s="3"/>
      <c r="H57" s="4"/>
    </row>
    <row r="58" spans="1:8" ht="24" customHeight="1" x14ac:dyDescent="0.3">
      <c r="A58" s="678"/>
      <c r="B58" s="506" t="s">
        <v>884</v>
      </c>
      <c r="C58" s="663" t="s">
        <v>531</v>
      </c>
      <c r="D58" s="664"/>
      <c r="E58" s="2"/>
      <c r="F58" s="3"/>
      <c r="G58" s="3"/>
      <c r="H58" s="4"/>
    </row>
    <row r="59" spans="1:8" x14ac:dyDescent="0.3">
      <c r="A59" s="678"/>
      <c r="B59" s="531"/>
      <c r="C59" s="663" t="s">
        <v>532</v>
      </c>
      <c r="D59" s="664"/>
      <c r="E59" s="2"/>
      <c r="F59" s="3"/>
      <c r="G59" s="3"/>
      <c r="H59" s="4"/>
    </row>
    <row r="60" spans="1:8" ht="17.25" thickBot="1" x14ac:dyDescent="0.35">
      <c r="A60" s="689"/>
      <c r="B60" s="507"/>
      <c r="C60" s="682" t="s">
        <v>533</v>
      </c>
      <c r="D60" s="683"/>
      <c r="E60" s="2"/>
      <c r="F60" s="3"/>
      <c r="G60" s="3"/>
      <c r="H60" s="4"/>
    </row>
    <row r="61" spans="1:8" ht="17.25" customHeight="1" thickTop="1" x14ac:dyDescent="0.3">
      <c r="A61" s="665" t="s">
        <v>216</v>
      </c>
      <c r="B61" s="665"/>
      <c r="C61" s="666"/>
      <c r="D61" s="512" t="str">
        <f>D64</f>
        <v xml:space="preserve">점검일자입력 형식:  0/0 </v>
      </c>
      <c r="E61" s="32" t="s">
        <v>164</v>
      </c>
      <c r="F61" s="468" t="str">
        <f>기본사항!C9</f>
        <v>홍 길 동 (인)</v>
      </c>
      <c r="G61" s="469"/>
      <c r="H61" s="469"/>
    </row>
    <row r="62" spans="1:8" ht="27.75" customHeight="1" x14ac:dyDescent="0.3">
      <c r="A62" s="648"/>
      <c r="B62" s="648"/>
      <c r="C62" s="649"/>
      <c r="D62" s="521"/>
      <c r="E62" s="20" t="s">
        <v>217</v>
      </c>
      <c r="F62" s="470" t="str">
        <f>기본사항!C10</f>
        <v>갑 돌 이 (인)</v>
      </c>
      <c r="G62" s="471"/>
      <c r="H62" s="471"/>
    </row>
    <row r="63" spans="1:8" x14ac:dyDescent="0.3">
      <c r="A63" s="667"/>
      <c r="B63" s="667"/>
      <c r="C63" s="668"/>
      <c r="D63" s="624"/>
      <c r="E63" s="14" t="s">
        <v>165</v>
      </c>
      <c r="F63" s="515" t="s">
        <v>218</v>
      </c>
      <c r="G63" s="516"/>
      <c r="H63" s="516"/>
    </row>
    <row r="64" spans="1:8" x14ac:dyDescent="0.3">
      <c r="A64" s="646" t="s">
        <v>219</v>
      </c>
      <c r="B64" s="646"/>
      <c r="C64" s="647"/>
      <c r="D64" s="521" t="s">
        <v>933</v>
      </c>
      <c r="E64" s="23" t="s">
        <v>157</v>
      </c>
      <c r="F64" s="515" t="str">
        <f>기본사항!C8</f>
        <v>00건축사사무소 0 00 (인)</v>
      </c>
      <c r="G64" s="516"/>
      <c r="H64" s="516"/>
    </row>
    <row r="65" spans="1:8" x14ac:dyDescent="0.3">
      <c r="A65" s="648"/>
      <c r="B65" s="648"/>
      <c r="C65" s="649"/>
      <c r="D65" s="521"/>
      <c r="E65" s="16" t="s">
        <v>220</v>
      </c>
      <c r="F65" s="525" t="s">
        <v>218</v>
      </c>
      <c r="G65" s="526"/>
      <c r="H65" s="526"/>
    </row>
    <row r="66" spans="1:8" ht="17.25" thickBot="1" x14ac:dyDescent="0.35">
      <c r="A66" s="650"/>
      <c r="B66" s="650"/>
      <c r="C66" s="651"/>
      <c r="D66" s="522"/>
      <c r="E66" s="56" t="s">
        <v>221</v>
      </c>
      <c r="F66" s="527"/>
      <c r="G66" s="528"/>
      <c r="H66" s="528"/>
    </row>
    <row r="67" spans="1:8" ht="18" thickTop="1" thickBot="1" x14ac:dyDescent="0.35">
      <c r="A67" s="475" t="s">
        <v>222</v>
      </c>
      <c r="B67" s="503"/>
      <c r="C67" s="504"/>
      <c r="D67" s="475"/>
      <c r="E67" s="475"/>
      <c r="F67" s="475"/>
      <c r="G67" s="475"/>
      <c r="H67" s="475"/>
    </row>
    <row r="68" spans="1:8" ht="17.25" thickTop="1" x14ac:dyDescent="0.3"/>
  </sheetData>
  <sheetProtection sheet="1" objects="1" scenarios="1"/>
  <mergeCells count="98">
    <mergeCell ref="B41:B44"/>
    <mergeCell ref="B47:B50"/>
    <mergeCell ref="B53:B57"/>
    <mergeCell ref="B58:B60"/>
    <mergeCell ref="B20:B23"/>
    <mergeCell ref="B30:B31"/>
    <mergeCell ref="B27:B29"/>
    <mergeCell ref="B32:B34"/>
    <mergeCell ref="B39:B40"/>
    <mergeCell ref="A35:A39"/>
    <mergeCell ref="A40:A60"/>
    <mergeCell ref="C6:D6"/>
    <mergeCell ref="B6:B19"/>
    <mergeCell ref="A1:D1"/>
    <mergeCell ref="A4:B5"/>
    <mergeCell ref="C4:D5"/>
    <mergeCell ref="B35:B38"/>
    <mergeCell ref="C35:D35"/>
    <mergeCell ref="C36:D36"/>
    <mergeCell ref="C37:D37"/>
    <mergeCell ref="A6:A34"/>
    <mergeCell ref="C26:D26"/>
    <mergeCell ref="C30:D30"/>
    <mergeCell ref="B24:B26"/>
    <mergeCell ref="C27:D29"/>
    <mergeCell ref="F1:H1"/>
    <mergeCell ref="A2:B2"/>
    <mergeCell ref="C2:D2"/>
    <mergeCell ref="F2:H2"/>
    <mergeCell ref="A3:B3"/>
    <mergeCell ref="C3:D3"/>
    <mergeCell ref="F3:H3"/>
    <mergeCell ref="E4:E5"/>
    <mergeCell ref="F4:G4"/>
    <mergeCell ref="H4:H5"/>
    <mergeCell ref="C18:D18"/>
    <mergeCell ref="C19:D19"/>
    <mergeCell ref="C12:D12"/>
    <mergeCell ref="C13:D13"/>
    <mergeCell ref="C7:D7"/>
    <mergeCell ref="C8:D8"/>
    <mergeCell ref="C9:D9"/>
    <mergeCell ref="C10:D10"/>
    <mergeCell ref="C11:D11"/>
    <mergeCell ref="C14:D14"/>
    <mergeCell ref="C15:D15"/>
    <mergeCell ref="C16:D16"/>
    <mergeCell ref="C25:D25"/>
    <mergeCell ref="C17:D17"/>
    <mergeCell ref="C43:D43"/>
    <mergeCell ref="E27:E29"/>
    <mergeCell ref="F27:F29"/>
    <mergeCell ref="C38:D38"/>
    <mergeCell ref="C39:D39"/>
    <mergeCell ref="C40:D40"/>
    <mergeCell ref="C41:D41"/>
    <mergeCell ref="C42:D42"/>
    <mergeCell ref="C20:D20"/>
    <mergeCell ref="C21:D21"/>
    <mergeCell ref="C22:D22"/>
    <mergeCell ref="C23:D23"/>
    <mergeCell ref="C24:D24"/>
    <mergeCell ref="G27:G29"/>
    <mergeCell ref="H27:H29"/>
    <mergeCell ref="C31:D31"/>
    <mergeCell ref="C32:D34"/>
    <mergeCell ref="E32:E34"/>
    <mergeCell ref="F32:F34"/>
    <mergeCell ref="G32:G34"/>
    <mergeCell ref="H32:H34"/>
    <mergeCell ref="C55:D55"/>
    <mergeCell ref="C44:D44"/>
    <mergeCell ref="C45:D45"/>
    <mergeCell ref="C46:D46"/>
    <mergeCell ref="C47:D47"/>
    <mergeCell ref="C48:D48"/>
    <mergeCell ref="C49:D49"/>
    <mergeCell ref="C50:D50"/>
    <mergeCell ref="C51:D51"/>
    <mergeCell ref="C52:D52"/>
    <mergeCell ref="C53:D53"/>
    <mergeCell ref="C54:D54"/>
    <mergeCell ref="C56:D56"/>
    <mergeCell ref="C57:D57"/>
    <mergeCell ref="C58:D58"/>
    <mergeCell ref="C59:D59"/>
    <mergeCell ref="C60:D60"/>
    <mergeCell ref="A67:B67"/>
    <mergeCell ref="C67:H67"/>
    <mergeCell ref="F63:H63"/>
    <mergeCell ref="A64:C66"/>
    <mergeCell ref="D64:D66"/>
    <mergeCell ref="F64:H64"/>
    <mergeCell ref="F65:H66"/>
    <mergeCell ref="A61:C63"/>
    <mergeCell ref="D61:D63"/>
    <mergeCell ref="F61:H61"/>
    <mergeCell ref="F62:H62"/>
  </mergeCells>
  <phoneticPr fontId="9" type="noConversion"/>
  <dataValidations count="3">
    <dataValidation type="list" allowBlank="1" showInputMessage="1" showErrorMessage="1" sqref="F35:F60 F6:F27 F30:F32">
      <formula1>"●,　"</formula1>
    </dataValidation>
    <dataValidation type="list" allowBlank="1" showInputMessage="1" showErrorMessage="1" sqref="H35:H60 H6:H27 H30:H32">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철골공사!D64</f>
        <v xml:space="preserve">점검일자입력 형식:  0/0 </v>
      </c>
      <c r="I1" s="545"/>
      <c r="J1" s="193"/>
      <c r="K1" s="194"/>
    </row>
    <row r="2" spans="1:11" ht="18" customHeight="1" x14ac:dyDescent="0.3">
      <c r="A2" s="550" t="str">
        <f>철골공사!C2</f>
        <v>철골 공사</v>
      </c>
      <c r="B2" s="551"/>
      <c r="C2" s="551"/>
      <c r="D2" s="552"/>
      <c r="E2" s="61"/>
      <c r="F2" s="547" t="str">
        <f>A2</f>
        <v>철골 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철골 공사</v>
      </c>
      <c r="B15" s="548"/>
      <c r="C15" s="548"/>
      <c r="D15" s="549"/>
      <c r="F15" s="547" t="str">
        <f>F2</f>
        <v>철골 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철골 공사</v>
      </c>
      <c r="B28" s="548"/>
      <c r="C28" s="548"/>
      <c r="D28" s="549"/>
      <c r="F28" s="547" t="str">
        <f>F15</f>
        <v>철골 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H30"/>
  <sheetViews>
    <sheetView view="pageLayout" zoomScaleNormal="100" workbookViewId="0">
      <selection activeCell="D40" sqref="D40"/>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534</v>
      </c>
      <c r="D2" s="671"/>
      <c r="E2" s="26" t="s">
        <v>171</v>
      </c>
      <c r="F2" s="478" t="s">
        <v>535</v>
      </c>
      <c r="G2" s="479"/>
      <c r="H2" s="479"/>
    </row>
    <row r="3" spans="1:8" ht="17.25" thickBot="1" x14ac:dyDescent="0.35">
      <c r="A3" s="480" t="s">
        <v>176</v>
      </c>
      <c r="B3" s="481"/>
      <c r="C3" s="482" t="s">
        <v>938</v>
      </c>
      <c r="D3" s="672"/>
      <c r="E3" s="27" t="s">
        <v>178</v>
      </c>
      <c r="F3" s="482"/>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539" t="s">
        <v>324</v>
      </c>
      <c r="C6" s="661" t="s">
        <v>536</v>
      </c>
      <c r="D6" s="662"/>
      <c r="E6" s="8"/>
      <c r="F6" s="3" t="s">
        <v>859</v>
      </c>
      <c r="G6" s="231" t="str">
        <f t="shared" ref="G6:G8" si="0">IF(F6="●"," ",IF(H6="해당사항없음"," ",IF(H6="보완요청","●","●")))</f>
        <v xml:space="preserve"> </v>
      </c>
      <c r="H6" s="4"/>
    </row>
    <row r="7" spans="1:8" x14ac:dyDescent="0.3">
      <c r="A7" s="499"/>
      <c r="B7" s="540"/>
      <c r="C7" s="663" t="s">
        <v>537</v>
      </c>
      <c r="D7" s="664"/>
      <c r="E7" s="2"/>
      <c r="F7" s="3" t="s">
        <v>859</v>
      </c>
      <c r="G7" s="231" t="str">
        <f t="shared" si="0"/>
        <v xml:space="preserve"> </v>
      </c>
      <c r="H7" s="4"/>
    </row>
    <row r="8" spans="1:8" x14ac:dyDescent="0.3">
      <c r="A8" s="499"/>
      <c r="B8" s="18" t="s">
        <v>65</v>
      </c>
      <c r="C8" s="654" t="s">
        <v>539</v>
      </c>
      <c r="D8" s="655"/>
      <c r="E8" s="484"/>
      <c r="F8" s="486" t="s">
        <v>859</v>
      </c>
      <c r="G8" s="488" t="str">
        <f t="shared" si="0"/>
        <v xml:space="preserve"> </v>
      </c>
      <c r="H8" s="490"/>
    </row>
    <row r="9" spans="1:8" ht="17.25" thickBot="1" x14ac:dyDescent="0.35">
      <c r="A9" s="500"/>
      <c r="B9" s="20" t="s">
        <v>538</v>
      </c>
      <c r="C9" s="656"/>
      <c r="D9" s="657"/>
      <c r="E9" s="658"/>
      <c r="F9" s="686"/>
      <c r="G9" s="687"/>
      <c r="H9" s="688"/>
    </row>
    <row r="10" spans="1:8" ht="17.25" thickTop="1" x14ac:dyDescent="0.3">
      <c r="A10" s="498" t="s">
        <v>818</v>
      </c>
      <c r="B10" s="539" t="s">
        <v>541</v>
      </c>
      <c r="C10" s="661" t="s">
        <v>542</v>
      </c>
      <c r="D10" s="662"/>
      <c r="E10" s="8"/>
      <c r="F10" s="50"/>
      <c r="G10" s="50"/>
      <c r="H10" s="51"/>
    </row>
    <row r="11" spans="1:8" x14ac:dyDescent="0.3">
      <c r="A11" s="499"/>
      <c r="B11" s="531"/>
      <c r="C11" s="663" t="s">
        <v>543</v>
      </c>
      <c r="D11" s="664"/>
      <c r="E11" s="2"/>
      <c r="F11" s="3"/>
      <c r="G11" s="3"/>
      <c r="H11" s="4"/>
    </row>
    <row r="12" spans="1:8" ht="24" customHeight="1" x14ac:dyDescent="0.3">
      <c r="A12" s="499"/>
      <c r="B12" s="531"/>
      <c r="C12" s="663" t="s">
        <v>544</v>
      </c>
      <c r="D12" s="664"/>
      <c r="E12" s="2"/>
      <c r="F12" s="3"/>
      <c r="G12" s="3"/>
      <c r="H12" s="4"/>
    </row>
    <row r="13" spans="1:8" x14ac:dyDescent="0.3">
      <c r="A13" s="499"/>
      <c r="B13" s="540"/>
      <c r="C13" s="663" t="s">
        <v>545</v>
      </c>
      <c r="D13" s="664"/>
      <c r="E13" s="2"/>
      <c r="F13" s="3"/>
      <c r="G13" s="3"/>
      <c r="H13" s="4"/>
    </row>
    <row r="14" spans="1:8" x14ac:dyDescent="0.3">
      <c r="A14" s="499"/>
      <c r="B14" s="506" t="s">
        <v>324</v>
      </c>
      <c r="C14" s="663" t="s">
        <v>546</v>
      </c>
      <c r="D14" s="664"/>
      <c r="E14" s="2"/>
      <c r="F14" s="3"/>
      <c r="G14" s="3"/>
      <c r="H14" s="4"/>
    </row>
    <row r="15" spans="1:8" x14ac:dyDescent="0.3">
      <c r="A15" s="499"/>
      <c r="B15" s="531"/>
      <c r="C15" s="663" t="s">
        <v>547</v>
      </c>
      <c r="D15" s="664"/>
      <c r="E15" s="2"/>
      <c r="F15" s="3"/>
      <c r="G15" s="3"/>
      <c r="H15" s="4"/>
    </row>
    <row r="16" spans="1:8" x14ac:dyDescent="0.3">
      <c r="A16" s="499"/>
      <c r="B16" s="540"/>
      <c r="C16" s="663" t="s">
        <v>548</v>
      </c>
      <c r="D16" s="664"/>
      <c r="E16" s="2"/>
      <c r="F16" s="3"/>
      <c r="G16" s="3"/>
      <c r="H16" s="4"/>
    </row>
    <row r="17" spans="1:8" x14ac:dyDescent="0.3">
      <c r="A17" s="499"/>
      <c r="B17" s="506" t="s">
        <v>478</v>
      </c>
      <c r="C17" s="663" t="s">
        <v>549</v>
      </c>
      <c r="D17" s="664"/>
      <c r="E17" s="2"/>
      <c r="F17" s="3"/>
      <c r="G17" s="3"/>
      <c r="H17" s="4"/>
    </row>
    <row r="18" spans="1:8" x14ac:dyDescent="0.3">
      <c r="A18" s="499"/>
      <c r="B18" s="531"/>
      <c r="C18" s="663" t="s">
        <v>550</v>
      </c>
      <c r="D18" s="664"/>
      <c r="E18" s="2"/>
      <c r="F18" s="3"/>
      <c r="G18" s="3"/>
      <c r="H18" s="4"/>
    </row>
    <row r="19" spans="1:8" x14ac:dyDescent="0.3">
      <c r="A19" s="499"/>
      <c r="B19" s="531"/>
      <c r="C19" s="663" t="s">
        <v>551</v>
      </c>
      <c r="D19" s="664"/>
      <c r="E19" s="2"/>
      <c r="F19" s="3"/>
      <c r="G19" s="3"/>
      <c r="H19" s="4"/>
    </row>
    <row r="20" spans="1:8" x14ac:dyDescent="0.3">
      <c r="A20" s="499"/>
      <c r="B20" s="540"/>
      <c r="C20" s="663" t="s">
        <v>552</v>
      </c>
      <c r="D20" s="664"/>
      <c r="E20" s="2"/>
      <c r="F20" s="3"/>
      <c r="G20" s="3"/>
      <c r="H20" s="4"/>
    </row>
    <row r="21" spans="1:8" x14ac:dyDescent="0.3">
      <c r="A21" s="499"/>
      <c r="B21" s="29" t="s">
        <v>65</v>
      </c>
      <c r="C21" s="654" t="s">
        <v>553</v>
      </c>
      <c r="D21" s="655"/>
      <c r="E21" s="484"/>
      <c r="F21" s="486"/>
      <c r="G21" s="486"/>
      <c r="H21" s="490"/>
    </row>
    <row r="22" spans="1:8" ht="17.25" thickBot="1" x14ac:dyDescent="0.35">
      <c r="A22" s="500"/>
      <c r="B22" s="43" t="s">
        <v>538</v>
      </c>
      <c r="C22" s="656"/>
      <c r="D22" s="657"/>
      <c r="E22" s="658"/>
      <c r="F22" s="659"/>
      <c r="G22" s="659"/>
      <c r="H22" s="660"/>
    </row>
    <row r="23" spans="1:8" ht="19.7" customHeight="1" thickTop="1" x14ac:dyDescent="0.3">
      <c r="A23" s="665" t="s">
        <v>216</v>
      </c>
      <c r="B23" s="665"/>
      <c r="C23" s="666"/>
      <c r="D23" s="512" t="str">
        <f>D26</f>
        <v xml:space="preserve">점검일자입력 형식:  0/0 </v>
      </c>
      <c r="E23" s="22" t="s">
        <v>164</v>
      </c>
      <c r="F23" s="468" t="str">
        <f>기본사항!C9</f>
        <v>홍 길 동 (인)</v>
      </c>
      <c r="G23" s="469"/>
      <c r="H23" s="469"/>
    </row>
    <row r="24" spans="1:8" ht="19.7" customHeight="1" x14ac:dyDescent="0.3">
      <c r="A24" s="648"/>
      <c r="B24" s="648"/>
      <c r="C24" s="649"/>
      <c r="D24" s="521"/>
      <c r="E24" s="20" t="s">
        <v>217</v>
      </c>
      <c r="F24" s="470" t="str">
        <f>기본사항!C10</f>
        <v>갑 돌 이 (인)</v>
      </c>
      <c r="G24" s="471"/>
      <c r="H24" s="471"/>
    </row>
    <row r="25" spans="1:8" ht="19.7" customHeight="1" x14ac:dyDescent="0.3">
      <c r="A25" s="667"/>
      <c r="B25" s="667"/>
      <c r="C25" s="668"/>
      <c r="D25" s="624"/>
      <c r="E25" s="14" t="s">
        <v>165</v>
      </c>
      <c r="F25" s="515" t="s">
        <v>218</v>
      </c>
      <c r="G25" s="516"/>
      <c r="H25" s="516"/>
    </row>
    <row r="26" spans="1:8" ht="22.5" customHeight="1" x14ac:dyDescent="0.3">
      <c r="A26" s="646" t="s">
        <v>219</v>
      </c>
      <c r="B26" s="646"/>
      <c r="C26" s="647"/>
      <c r="D26" s="521" t="s">
        <v>933</v>
      </c>
      <c r="E26" s="14" t="s">
        <v>157</v>
      </c>
      <c r="F26" s="515" t="str">
        <f>기본사항!C8</f>
        <v>00건축사사무소 0 00 (인)</v>
      </c>
      <c r="G26" s="516"/>
      <c r="H26" s="516"/>
    </row>
    <row r="27" spans="1:8" x14ac:dyDescent="0.3">
      <c r="A27" s="648"/>
      <c r="B27" s="648"/>
      <c r="C27" s="649"/>
      <c r="D27" s="521"/>
      <c r="E27" s="18" t="s">
        <v>220</v>
      </c>
      <c r="F27" s="525" t="s">
        <v>218</v>
      </c>
      <c r="G27" s="526"/>
      <c r="H27" s="526"/>
    </row>
    <row r="28" spans="1:8" ht="17.100000000000001" customHeight="1" thickBot="1" x14ac:dyDescent="0.35">
      <c r="A28" s="650"/>
      <c r="B28" s="650"/>
      <c r="C28" s="651"/>
      <c r="D28" s="522"/>
      <c r="E28" s="33" t="s">
        <v>221</v>
      </c>
      <c r="F28" s="527"/>
      <c r="G28" s="528"/>
      <c r="H28" s="528"/>
    </row>
    <row r="29" spans="1:8" ht="18" thickTop="1" thickBot="1" x14ac:dyDescent="0.35">
      <c r="A29" s="475" t="s">
        <v>222</v>
      </c>
      <c r="B29" s="503"/>
      <c r="C29" s="504"/>
      <c r="D29" s="475"/>
      <c r="E29" s="475"/>
      <c r="F29" s="475"/>
      <c r="G29" s="475"/>
      <c r="H29" s="475"/>
    </row>
    <row r="30" spans="1:8" ht="17.25" thickTop="1" x14ac:dyDescent="0.3"/>
  </sheetData>
  <sheetProtection sheet="1" objects="1" scenarios="1"/>
  <mergeCells count="53">
    <mergeCell ref="E4:E5"/>
    <mergeCell ref="F4:G4"/>
    <mergeCell ref="H4:H5"/>
    <mergeCell ref="C6:D6"/>
    <mergeCell ref="C7:D7"/>
    <mergeCell ref="D23:D25"/>
    <mergeCell ref="A1:D1"/>
    <mergeCell ref="F1:H1"/>
    <mergeCell ref="A2:B2"/>
    <mergeCell ref="C2:D2"/>
    <mergeCell ref="F2:H2"/>
    <mergeCell ref="A3:B3"/>
    <mergeCell ref="C3:D3"/>
    <mergeCell ref="F3:H3"/>
    <mergeCell ref="B10:B13"/>
    <mergeCell ref="C11:D11"/>
    <mergeCell ref="C12:D12"/>
    <mergeCell ref="C13:D13"/>
    <mergeCell ref="C14:D14"/>
    <mergeCell ref="A4:B5"/>
    <mergeCell ref="C4:D5"/>
    <mergeCell ref="G8:G9"/>
    <mergeCell ref="C15:D15"/>
    <mergeCell ref="C10:D10"/>
    <mergeCell ref="A29:B29"/>
    <mergeCell ref="C29:H29"/>
    <mergeCell ref="C16:D16"/>
    <mergeCell ref="C17:D17"/>
    <mergeCell ref="C18:D18"/>
    <mergeCell ref="C19:D19"/>
    <mergeCell ref="C20:D20"/>
    <mergeCell ref="F25:H25"/>
    <mergeCell ref="A26:C28"/>
    <mergeCell ref="D26:D28"/>
    <mergeCell ref="F26:H26"/>
    <mergeCell ref="F27:H28"/>
    <mergeCell ref="A23:C25"/>
    <mergeCell ref="F23:H23"/>
    <mergeCell ref="F24:H24"/>
    <mergeCell ref="H8:H9"/>
    <mergeCell ref="A10:A22"/>
    <mergeCell ref="B14:B16"/>
    <mergeCell ref="B17:B20"/>
    <mergeCell ref="C21:D22"/>
    <mergeCell ref="E21:E22"/>
    <mergeCell ref="F21:F22"/>
    <mergeCell ref="G21:G22"/>
    <mergeCell ref="H21:H22"/>
    <mergeCell ref="A6:A9"/>
    <mergeCell ref="B6:B7"/>
    <mergeCell ref="C8:D9"/>
    <mergeCell ref="E8:E9"/>
    <mergeCell ref="F8:F9"/>
  </mergeCells>
  <phoneticPr fontId="9" type="noConversion"/>
  <dataValidations count="3">
    <dataValidation type="list" allowBlank="1" showInputMessage="1" showErrorMessage="1" sqref="F6:F8 F10:F21">
      <formula1>"●,　"</formula1>
    </dataValidation>
    <dataValidation type="list" allowBlank="1" showInputMessage="1" showErrorMessage="1" sqref="H6:H8 H10:H21">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K39"/>
  <sheetViews>
    <sheetView view="pageLayout" zoomScale="115" zoomScaleNormal="100" zoomScalePageLayoutView="115" workbookViewId="0">
      <selection activeCell="H8" sqref="H8:H9"/>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940</v>
      </c>
      <c r="I1" s="545"/>
      <c r="J1" s="193"/>
      <c r="K1" s="194"/>
    </row>
    <row r="2" spans="1:11" ht="18" customHeight="1" x14ac:dyDescent="0.3">
      <c r="A2" s="550" t="str">
        <f>'벽돌⦁ 공사'!F2</f>
        <v>벽돌공사</v>
      </c>
      <c r="B2" s="551"/>
      <c r="C2" s="551"/>
      <c r="D2" s="552"/>
      <c r="E2" s="61"/>
      <c r="F2" s="547" t="str">
        <f>A2</f>
        <v>벽돌공사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벽돌공사</v>
      </c>
      <c r="B15" s="548"/>
      <c r="C15" s="548"/>
      <c r="D15" s="549"/>
      <c r="F15" s="547" t="str">
        <f>F2</f>
        <v>벽돌공사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벽돌공사</v>
      </c>
      <c r="B28" s="548"/>
      <c r="C28" s="548"/>
      <c r="D28" s="549"/>
      <c r="F28" s="547" t="str">
        <f>F15</f>
        <v>벽돌공사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view="pageLayout" zoomScaleNormal="100" workbookViewId="0">
      <selection sqref="A1:D1"/>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534</v>
      </c>
      <c r="D2" s="671"/>
      <c r="E2" s="26" t="s">
        <v>171</v>
      </c>
      <c r="F2" s="478" t="s">
        <v>554</v>
      </c>
      <c r="G2" s="479"/>
      <c r="H2" s="479"/>
    </row>
    <row r="3" spans="1:8" ht="17.25" thickBot="1" x14ac:dyDescent="0.35">
      <c r="A3" s="480" t="s">
        <v>176</v>
      </c>
      <c r="B3" s="481"/>
      <c r="C3" s="482" t="s">
        <v>938</v>
      </c>
      <c r="D3" s="672"/>
      <c r="E3" s="27" t="s">
        <v>178</v>
      </c>
      <c r="F3" s="482"/>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536</v>
      </c>
      <c r="D6" s="662"/>
      <c r="E6" s="8"/>
      <c r="F6" s="3" t="s">
        <v>859</v>
      </c>
      <c r="G6" s="231" t="str">
        <f t="shared" ref="G6:G9" si="0">IF(F6="●"," ",IF(H6="해당사항없음"," ",IF(H6="보완요청","●","●")))</f>
        <v xml:space="preserve"> </v>
      </c>
      <c r="H6" s="4"/>
    </row>
    <row r="7" spans="1:8" ht="24" customHeight="1" x14ac:dyDescent="0.3">
      <c r="A7" s="499"/>
      <c r="B7" s="14" t="s">
        <v>478</v>
      </c>
      <c r="C7" s="663" t="s">
        <v>555</v>
      </c>
      <c r="D7" s="664"/>
      <c r="E7" s="2"/>
      <c r="F7" s="3" t="s">
        <v>859</v>
      </c>
      <c r="G7" s="231" t="str">
        <f t="shared" si="0"/>
        <v xml:space="preserve"> </v>
      </c>
      <c r="H7" s="4"/>
    </row>
    <row r="8" spans="1:8" x14ac:dyDescent="0.3">
      <c r="A8" s="499"/>
      <c r="B8" s="258" t="s">
        <v>65</v>
      </c>
      <c r="C8" s="654" t="s">
        <v>539</v>
      </c>
      <c r="D8" s="655"/>
      <c r="E8" s="484"/>
      <c r="F8" s="3" t="s">
        <v>859</v>
      </c>
      <c r="G8" s="231" t="str">
        <f t="shared" si="0"/>
        <v xml:space="preserve"> </v>
      </c>
      <c r="H8" s="4"/>
    </row>
    <row r="9" spans="1:8" ht="17.25" thickBot="1" x14ac:dyDescent="0.35">
      <c r="A9" s="500"/>
      <c r="B9" s="259" t="s">
        <v>538</v>
      </c>
      <c r="C9" s="656"/>
      <c r="D9" s="657"/>
      <c r="E9" s="658"/>
      <c r="F9" s="52" t="s">
        <v>859</v>
      </c>
      <c r="G9" s="232" t="str">
        <f t="shared" si="0"/>
        <v xml:space="preserve"> </v>
      </c>
      <c r="H9" s="53"/>
    </row>
    <row r="10" spans="1:8" ht="17.25" thickTop="1" x14ac:dyDescent="0.3">
      <c r="A10" s="498" t="s">
        <v>540</v>
      </c>
      <c r="B10" s="693" t="s">
        <v>541</v>
      </c>
      <c r="C10" s="661" t="s">
        <v>556</v>
      </c>
      <c r="D10" s="662"/>
      <c r="E10" s="8"/>
      <c r="F10" s="256"/>
      <c r="G10" s="256"/>
      <c r="H10" s="257"/>
    </row>
    <row r="11" spans="1:8" x14ac:dyDescent="0.3">
      <c r="A11" s="499"/>
      <c r="B11" s="691"/>
      <c r="C11" s="663" t="s">
        <v>557</v>
      </c>
      <c r="D11" s="664"/>
      <c r="E11" s="2"/>
      <c r="F11" s="3"/>
      <c r="G11" s="3"/>
      <c r="H11" s="4"/>
    </row>
    <row r="12" spans="1:8" x14ac:dyDescent="0.3">
      <c r="A12" s="499"/>
      <c r="B12" s="691"/>
      <c r="C12" s="663" t="s">
        <v>558</v>
      </c>
      <c r="D12" s="664"/>
      <c r="E12" s="2"/>
      <c r="F12" s="3"/>
      <c r="G12" s="3"/>
      <c r="H12" s="4"/>
    </row>
    <row r="13" spans="1:8" x14ac:dyDescent="0.3">
      <c r="A13" s="499"/>
      <c r="B13" s="691"/>
      <c r="C13" s="663" t="s">
        <v>559</v>
      </c>
      <c r="D13" s="664"/>
      <c r="E13" s="2"/>
      <c r="F13" s="3"/>
      <c r="G13" s="3"/>
      <c r="H13" s="4"/>
    </row>
    <row r="14" spans="1:8" x14ac:dyDescent="0.3">
      <c r="A14" s="499"/>
      <c r="B14" s="692"/>
      <c r="C14" s="663" t="s">
        <v>560</v>
      </c>
      <c r="D14" s="664"/>
      <c r="E14" s="2"/>
      <c r="F14" s="3"/>
      <c r="G14" s="3"/>
      <c r="H14" s="4"/>
    </row>
    <row r="15" spans="1:8" x14ac:dyDescent="0.3">
      <c r="A15" s="499"/>
      <c r="B15" s="506" t="s">
        <v>478</v>
      </c>
      <c r="C15" s="663" t="s">
        <v>561</v>
      </c>
      <c r="D15" s="664"/>
      <c r="E15" s="2"/>
      <c r="F15" s="3"/>
      <c r="G15" s="3"/>
      <c r="H15" s="4"/>
    </row>
    <row r="16" spans="1:8" x14ac:dyDescent="0.3">
      <c r="A16" s="499"/>
      <c r="B16" s="531"/>
      <c r="C16" s="663" t="s">
        <v>562</v>
      </c>
      <c r="D16" s="664"/>
      <c r="E16" s="2"/>
      <c r="F16" s="3"/>
      <c r="G16" s="3"/>
      <c r="H16" s="4"/>
    </row>
    <row r="17" spans="1:8" x14ac:dyDescent="0.3">
      <c r="A17" s="499"/>
      <c r="B17" s="531"/>
      <c r="C17" s="663" t="s">
        <v>563</v>
      </c>
      <c r="D17" s="664"/>
      <c r="E17" s="2"/>
      <c r="F17" s="3"/>
      <c r="G17" s="3"/>
      <c r="H17" s="4"/>
    </row>
    <row r="18" spans="1:8" x14ac:dyDescent="0.3">
      <c r="A18" s="499"/>
      <c r="B18" s="531"/>
      <c r="C18" s="663" t="s">
        <v>564</v>
      </c>
      <c r="D18" s="664"/>
      <c r="E18" s="2"/>
      <c r="F18" s="3"/>
      <c r="G18" s="3"/>
      <c r="H18" s="4"/>
    </row>
    <row r="19" spans="1:8" x14ac:dyDescent="0.3">
      <c r="A19" s="499"/>
      <c r="B19" s="531"/>
      <c r="C19" s="663" t="s">
        <v>565</v>
      </c>
      <c r="D19" s="664"/>
      <c r="E19" s="2"/>
      <c r="F19" s="3"/>
      <c r="G19" s="3"/>
      <c r="H19" s="4"/>
    </row>
    <row r="20" spans="1:8" ht="36" customHeight="1" x14ac:dyDescent="0.3">
      <c r="A20" s="499"/>
      <c r="B20" s="540"/>
      <c r="C20" s="663" t="s">
        <v>566</v>
      </c>
      <c r="D20" s="664"/>
      <c r="E20" s="2"/>
      <c r="F20" s="3"/>
      <c r="G20" s="3"/>
      <c r="H20" s="4"/>
    </row>
    <row r="21" spans="1:8" x14ac:dyDescent="0.3">
      <c r="A21" s="499"/>
      <c r="B21" s="258" t="s">
        <v>65</v>
      </c>
      <c r="C21" s="663" t="s">
        <v>567</v>
      </c>
      <c r="D21" s="664"/>
      <c r="E21" s="2"/>
      <c r="F21" s="3"/>
      <c r="G21" s="3"/>
      <c r="H21" s="4"/>
    </row>
    <row r="22" spans="1:8" ht="17.25" thickBot="1" x14ac:dyDescent="0.35">
      <c r="A22" s="500"/>
      <c r="B22" s="259" t="s">
        <v>538</v>
      </c>
      <c r="C22" s="682" t="s">
        <v>568</v>
      </c>
      <c r="D22" s="683"/>
      <c r="E22" s="2"/>
      <c r="F22" s="3"/>
      <c r="G22" s="3"/>
      <c r="H22" s="4"/>
    </row>
    <row r="23" spans="1:8" ht="17.25" customHeight="1" thickTop="1" x14ac:dyDescent="0.3">
      <c r="A23" s="665" t="s">
        <v>216</v>
      </c>
      <c r="B23" s="665"/>
      <c r="C23" s="666"/>
      <c r="D23" s="512" t="str">
        <f>D26</f>
        <v xml:space="preserve">점검일자입력 형식:  0/0 </v>
      </c>
      <c r="E23" s="32" t="s">
        <v>164</v>
      </c>
      <c r="F23" s="468" t="str">
        <f>기본사항!C9</f>
        <v>홍 길 동 (인)</v>
      </c>
      <c r="G23" s="469"/>
      <c r="H23" s="469"/>
    </row>
    <row r="24" spans="1:8" x14ac:dyDescent="0.3">
      <c r="A24" s="648"/>
      <c r="B24" s="648"/>
      <c r="C24" s="649"/>
      <c r="D24" s="521"/>
      <c r="E24" s="259" t="s">
        <v>217</v>
      </c>
      <c r="F24" s="470" t="str">
        <f>기본사항!C10</f>
        <v>갑 돌 이 (인)</v>
      </c>
      <c r="G24" s="471"/>
      <c r="H24" s="471"/>
    </row>
    <row r="25" spans="1:8" x14ac:dyDescent="0.3">
      <c r="A25" s="667"/>
      <c r="B25" s="667"/>
      <c r="C25" s="668"/>
      <c r="D25" s="624"/>
      <c r="E25" s="14" t="s">
        <v>165</v>
      </c>
      <c r="F25" s="470"/>
      <c r="G25" s="471"/>
      <c r="H25" s="471"/>
    </row>
    <row r="26" spans="1:8" ht="28.35" customHeight="1" x14ac:dyDescent="0.3">
      <c r="A26" s="646" t="s">
        <v>219</v>
      </c>
      <c r="B26" s="646"/>
      <c r="C26" s="647"/>
      <c r="D26" s="521" t="s">
        <v>933</v>
      </c>
      <c r="E26" s="23" t="s">
        <v>157</v>
      </c>
      <c r="F26" s="515" t="str">
        <f>기본사항!C8</f>
        <v>00건축사사무소 0 00 (인)</v>
      </c>
      <c r="G26" s="516"/>
      <c r="H26" s="516"/>
    </row>
    <row r="27" spans="1:8" x14ac:dyDescent="0.3">
      <c r="A27" s="648"/>
      <c r="B27" s="648"/>
      <c r="C27" s="649"/>
      <c r="D27" s="521"/>
      <c r="E27" s="16" t="s">
        <v>220</v>
      </c>
      <c r="F27" s="525" t="s">
        <v>218</v>
      </c>
      <c r="G27" s="526"/>
      <c r="H27" s="526"/>
    </row>
    <row r="28" spans="1:8" ht="17.25" thickBot="1" x14ac:dyDescent="0.35">
      <c r="A28" s="650"/>
      <c r="B28" s="650"/>
      <c r="C28" s="651"/>
      <c r="D28" s="522"/>
      <c r="E28" s="56" t="s">
        <v>221</v>
      </c>
      <c r="F28" s="527"/>
      <c r="G28" s="528"/>
      <c r="H28" s="528"/>
    </row>
    <row r="29" spans="1:8" ht="18" thickTop="1" thickBot="1" x14ac:dyDescent="0.35">
      <c r="A29" s="475" t="s">
        <v>222</v>
      </c>
      <c r="B29" s="503"/>
      <c r="C29" s="504"/>
      <c r="D29" s="475"/>
      <c r="E29" s="475"/>
      <c r="F29" s="475"/>
      <c r="G29" s="475"/>
      <c r="H29" s="475"/>
    </row>
    <row r="30" spans="1:8" ht="17.25" thickTop="1" x14ac:dyDescent="0.3"/>
  </sheetData>
  <sheetProtection sheet="1" objects="1" scenarios="1"/>
  <mergeCells count="45">
    <mergeCell ref="A3:B3"/>
    <mergeCell ref="C3:D3"/>
    <mergeCell ref="F3:H3"/>
    <mergeCell ref="A1:D1"/>
    <mergeCell ref="F1:H1"/>
    <mergeCell ref="A2:B2"/>
    <mergeCell ref="C2:D2"/>
    <mergeCell ref="F2:H2"/>
    <mergeCell ref="A6:A9"/>
    <mergeCell ref="C6:D6"/>
    <mergeCell ref="C7:D7"/>
    <mergeCell ref="C8:D9"/>
    <mergeCell ref="E8:E9"/>
    <mergeCell ref="A4:B5"/>
    <mergeCell ref="C4:D5"/>
    <mergeCell ref="E4:E5"/>
    <mergeCell ref="F4:G4"/>
    <mergeCell ref="H4:H5"/>
    <mergeCell ref="C22:D22"/>
    <mergeCell ref="A10:A22"/>
    <mergeCell ref="B10:B14"/>
    <mergeCell ref="C10:D10"/>
    <mergeCell ref="C11:D11"/>
    <mergeCell ref="C12:D12"/>
    <mergeCell ref="C13:D13"/>
    <mergeCell ref="C14:D14"/>
    <mergeCell ref="B15:B20"/>
    <mergeCell ref="C15:D15"/>
    <mergeCell ref="C16:D16"/>
    <mergeCell ref="C17:D17"/>
    <mergeCell ref="C18:D18"/>
    <mergeCell ref="C19:D19"/>
    <mergeCell ref="C20:D20"/>
    <mergeCell ref="C21:D21"/>
    <mergeCell ref="A29:B29"/>
    <mergeCell ref="C29:H29"/>
    <mergeCell ref="A23:C25"/>
    <mergeCell ref="D23:D25"/>
    <mergeCell ref="F23:H23"/>
    <mergeCell ref="F24:H24"/>
    <mergeCell ref="F25:H25"/>
    <mergeCell ref="A26:C28"/>
    <mergeCell ref="D26:D28"/>
    <mergeCell ref="F26:H26"/>
    <mergeCell ref="F27:H28"/>
  </mergeCells>
  <phoneticPr fontId="9" type="noConversion"/>
  <dataValidations count="3">
    <dataValidation type="list" allowBlank="1" showInputMessage="1" showErrorMessage="1" sqref="C3:D3">
      <formula1>"기초층,1층,2층,3층,4층,5층,지붕층,옥탑층"</formula1>
    </dataValidation>
    <dataValidation type="list" allowBlank="1" showInputMessage="1" showErrorMessage="1" sqref="H6:H22">
      <formula1>"보완요청,해당사항없음"</formula1>
    </dataValidation>
    <dataValidation type="list" allowBlank="1" showInputMessage="1" showErrorMessage="1" sqref="F6:F22">
      <formula1>"●,　"</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9"/>
  <sheetViews>
    <sheetView view="pageLayout" zoomScale="115" zoomScaleNormal="100" zoomScalePageLayoutView="115" workbookViewId="0">
      <selection activeCell="A3" sqref="A3"/>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933</v>
      </c>
      <c r="I1" s="545"/>
      <c r="J1" s="193"/>
      <c r="K1" s="194"/>
    </row>
    <row r="2" spans="1:11" ht="18" customHeight="1" x14ac:dyDescent="0.3">
      <c r="A2" s="550" t="str">
        <f>'블록 공사'!F2</f>
        <v>블록공사</v>
      </c>
      <c r="B2" s="551"/>
      <c r="C2" s="551"/>
      <c r="D2" s="552"/>
      <c r="E2" s="61"/>
      <c r="F2" s="547" t="str">
        <f>A2</f>
        <v>블록공사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블록공사</v>
      </c>
      <c r="B15" s="548"/>
      <c r="C15" s="548"/>
      <c r="D15" s="549"/>
      <c r="F15" s="547" t="str">
        <f>F2</f>
        <v>블록공사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블록공사</v>
      </c>
      <c r="B28" s="548"/>
      <c r="C28" s="548"/>
      <c r="D28" s="549"/>
      <c r="F28" s="547" t="str">
        <f>F15</f>
        <v>블록공사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view="pageLayout" zoomScaleNormal="100" workbookViewId="0">
      <selection activeCell="F1" sqref="F1:H1"/>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534</v>
      </c>
      <c r="D2" s="671"/>
      <c r="E2" s="26" t="s">
        <v>171</v>
      </c>
      <c r="F2" s="478" t="s">
        <v>569</v>
      </c>
      <c r="G2" s="479"/>
      <c r="H2" s="479"/>
    </row>
    <row r="3" spans="1:8" ht="17.25" thickBot="1" x14ac:dyDescent="0.35">
      <c r="A3" s="480" t="s">
        <v>176</v>
      </c>
      <c r="B3" s="481"/>
      <c r="C3" s="482" t="s">
        <v>938</v>
      </c>
      <c r="D3" s="672"/>
      <c r="E3" s="27" t="s">
        <v>178</v>
      </c>
      <c r="F3" s="482"/>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536</v>
      </c>
      <c r="D6" s="662"/>
      <c r="E6" s="8"/>
      <c r="F6" s="3" t="s">
        <v>859</v>
      </c>
      <c r="G6" s="231" t="str">
        <f t="shared" ref="G6:G8" si="0">IF(F6="●"," ",IF(H6="해당사항없음"," ",IF(H6="보완요청","●","●")))</f>
        <v xml:space="preserve"> </v>
      </c>
      <c r="H6" s="4"/>
    </row>
    <row r="7" spans="1:8" x14ac:dyDescent="0.3">
      <c r="A7" s="499"/>
      <c r="B7" s="258" t="s">
        <v>65</v>
      </c>
      <c r="C7" s="654" t="s">
        <v>539</v>
      </c>
      <c r="D7" s="655"/>
      <c r="E7" s="484"/>
      <c r="F7" s="3" t="s">
        <v>859</v>
      </c>
      <c r="G7" s="231" t="str">
        <f t="shared" si="0"/>
        <v xml:space="preserve"> </v>
      </c>
      <c r="H7" s="4"/>
    </row>
    <row r="8" spans="1:8" ht="17.25" thickBot="1" x14ac:dyDescent="0.35">
      <c r="A8" s="500"/>
      <c r="B8" s="259" t="s">
        <v>538</v>
      </c>
      <c r="C8" s="656"/>
      <c r="D8" s="657"/>
      <c r="E8" s="658"/>
      <c r="F8" s="52" t="s">
        <v>859</v>
      </c>
      <c r="G8" s="232" t="str">
        <f t="shared" si="0"/>
        <v xml:space="preserve"> </v>
      </c>
      <c r="H8" s="53"/>
    </row>
    <row r="9" spans="1:8" ht="24" customHeight="1" thickTop="1" x14ac:dyDescent="0.3">
      <c r="A9" s="498" t="s">
        <v>540</v>
      </c>
      <c r="B9" s="539" t="s">
        <v>541</v>
      </c>
      <c r="C9" s="661" t="s">
        <v>570</v>
      </c>
      <c r="D9" s="662"/>
      <c r="E9" s="8"/>
      <c r="F9" s="256" t="s">
        <v>897</v>
      </c>
      <c r="G9" s="256"/>
      <c r="H9" s="257"/>
    </row>
    <row r="10" spans="1:8" x14ac:dyDescent="0.3">
      <c r="A10" s="499"/>
      <c r="B10" s="531"/>
      <c r="C10" s="663" t="s">
        <v>571</v>
      </c>
      <c r="D10" s="664"/>
      <c r="E10" s="2"/>
      <c r="F10" s="3"/>
      <c r="G10" s="3"/>
      <c r="H10" s="4"/>
    </row>
    <row r="11" spans="1:8" x14ac:dyDescent="0.3">
      <c r="A11" s="499"/>
      <c r="B11" s="540"/>
      <c r="C11" s="663" t="s">
        <v>572</v>
      </c>
      <c r="D11" s="664"/>
      <c r="E11" s="2"/>
      <c r="F11" s="3"/>
      <c r="G11" s="3"/>
      <c r="H11" s="4"/>
    </row>
    <row r="12" spans="1:8" x14ac:dyDescent="0.3">
      <c r="A12" s="499"/>
      <c r="B12" s="14" t="s">
        <v>324</v>
      </c>
      <c r="C12" s="663" t="s">
        <v>573</v>
      </c>
      <c r="D12" s="664"/>
      <c r="E12" s="2"/>
      <c r="F12" s="3"/>
      <c r="G12" s="3"/>
      <c r="H12" s="4"/>
    </row>
    <row r="13" spans="1:8" ht="48" customHeight="1" x14ac:dyDescent="0.3">
      <c r="A13" s="499"/>
      <c r="B13" s="541" t="s">
        <v>478</v>
      </c>
      <c r="C13" s="663" t="s">
        <v>574</v>
      </c>
      <c r="D13" s="664"/>
      <c r="E13" s="2"/>
      <c r="F13" s="3"/>
      <c r="G13" s="3"/>
      <c r="H13" s="4"/>
    </row>
    <row r="14" spans="1:8" ht="24" customHeight="1" x14ac:dyDescent="0.3">
      <c r="A14" s="499"/>
      <c r="B14" s="542"/>
      <c r="C14" s="663" t="s">
        <v>575</v>
      </c>
      <c r="D14" s="664"/>
      <c r="E14" s="2"/>
      <c r="F14" s="3"/>
      <c r="G14" s="3"/>
      <c r="H14" s="4"/>
    </row>
    <row r="15" spans="1:8" ht="24" customHeight="1" x14ac:dyDescent="0.3">
      <c r="A15" s="499"/>
      <c r="B15" s="543"/>
      <c r="C15" s="663" t="s">
        <v>576</v>
      </c>
      <c r="D15" s="664"/>
      <c r="E15" s="2"/>
      <c r="F15" s="3"/>
      <c r="G15" s="3"/>
      <c r="H15" s="4"/>
    </row>
    <row r="16" spans="1:8" x14ac:dyDescent="0.3">
      <c r="A16" s="499"/>
      <c r="B16" s="260" t="s">
        <v>65</v>
      </c>
      <c r="C16" s="663" t="s">
        <v>577</v>
      </c>
      <c r="D16" s="664"/>
      <c r="E16" s="2"/>
      <c r="F16" s="3"/>
      <c r="G16" s="3"/>
      <c r="H16" s="4"/>
    </row>
    <row r="17" spans="1:8" ht="17.25" thickBot="1" x14ac:dyDescent="0.35">
      <c r="A17" s="500"/>
      <c r="B17" s="261" t="s">
        <v>538</v>
      </c>
      <c r="C17" s="682" t="s">
        <v>578</v>
      </c>
      <c r="D17" s="683"/>
      <c r="E17" s="2"/>
      <c r="F17" s="3"/>
      <c r="G17" s="3"/>
      <c r="H17" s="4"/>
    </row>
    <row r="18" spans="1:8" ht="17.25" thickTop="1" x14ac:dyDescent="0.3">
      <c r="A18" s="665" t="s">
        <v>216</v>
      </c>
      <c r="B18" s="665"/>
      <c r="C18" s="666"/>
      <c r="D18" s="512" t="str">
        <f>D21</f>
        <v xml:space="preserve">점검일자입력 형식:  0/0 </v>
      </c>
      <c r="E18" s="32" t="s">
        <v>164</v>
      </c>
      <c r="F18" s="468" t="str">
        <f>기본사항!C9</f>
        <v>홍 길 동 (인)</v>
      </c>
      <c r="G18" s="469"/>
      <c r="H18" s="469"/>
    </row>
    <row r="19" spans="1:8" x14ac:dyDescent="0.3">
      <c r="A19" s="648"/>
      <c r="B19" s="648"/>
      <c r="C19" s="649"/>
      <c r="D19" s="521"/>
      <c r="E19" s="259" t="s">
        <v>217</v>
      </c>
      <c r="F19" s="470" t="str">
        <f>기본사항!C10</f>
        <v>갑 돌 이 (인)</v>
      </c>
      <c r="G19" s="471"/>
      <c r="H19" s="471"/>
    </row>
    <row r="20" spans="1:8" x14ac:dyDescent="0.3">
      <c r="A20" s="667"/>
      <c r="B20" s="667"/>
      <c r="C20" s="668"/>
      <c r="D20" s="624"/>
      <c r="E20" s="38" t="s">
        <v>165</v>
      </c>
      <c r="F20" s="515" t="s">
        <v>218</v>
      </c>
      <c r="G20" s="516"/>
      <c r="H20" s="516"/>
    </row>
    <row r="21" spans="1:8" ht="28.35" customHeight="1" x14ac:dyDescent="0.3">
      <c r="A21" s="646" t="s">
        <v>219</v>
      </c>
      <c r="B21" s="646"/>
      <c r="C21" s="647"/>
      <c r="D21" s="521" t="s">
        <v>933</v>
      </c>
      <c r="E21" s="23" t="s">
        <v>157</v>
      </c>
      <c r="F21" s="515" t="str">
        <f>기본사항!C8</f>
        <v>00건축사사무소 0 00 (인)</v>
      </c>
      <c r="G21" s="516"/>
      <c r="H21" s="516"/>
    </row>
    <row r="22" spans="1:8" x14ac:dyDescent="0.3">
      <c r="A22" s="648"/>
      <c r="B22" s="648"/>
      <c r="C22" s="649"/>
      <c r="D22" s="521"/>
      <c r="E22" s="16" t="s">
        <v>220</v>
      </c>
      <c r="F22" s="525" t="s">
        <v>218</v>
      </c>
      <c r="G22" s="526"/>
      <c r="H22" s="526"/>
    </row>
    <row r="23" spans="1:8" ht="17.25" thickBot="1" x14ac:dyDescent="0.35">
      <c r="A23" s="650"/>
      <c r="B23" s="650"/>
      <c r="C23" s="651"/>
      <c r="D23" s="522"/>
      <c r="E23" s="56" t="s">
        <v>221</v>
      </c>
      <c r="F23" s="527"/>
      <c r="G23" s="528"/>
      <c r="H23" s="528"/>
    </row>
    <row r="24" spans="1:8" ht="18" thickTop="1" thickBot="1" x14ac:dyDescent="0.35">
      <c r="A24" s="475" t="s">
        <v>222</v>
      </c>
      <c r="B24" s="503"/>
      <c r="C24" s="504"/>
      <c r="D24" s="475"/>
      <c r="E24" s="475"/>
      <c r="F24" s="475"/>
      <c r="G24" s="475"/>
      <c r="H24" s="475"/>
    </row>
    <row r="25" spans="1:8" ht="17.25" thickTop="1" x14ac:dyDescent="0.3"/>
  </sheetData>
  <mergeCells count="40">
    <mergeCell ref="A1:D1"/>
    <mergeCell ref="F1:H1"/>
    <mergeCell ref="A2:B2"/>
    <mergeCell ref="C2:D2"/>
    <mergeCell ref="F2:H2"/>
    <mergeCell ref="A3:B3"/>
    <mergeCell ref="C3:D3"/>
    <mergeCell ref="F3:H3"/>
    <mergeCell ref="A4:B5"/>
    <mergeCell ref="C4:D5"/>
    <mergeCell ref="E4:E5"/>
    <mergeCell ref="F4:G4"/>
    <mergeCell ref="H4:H5"/>
    <mergeCell ref="C17:D17"/>
    <mergeCell ref="A6:A8"/>
    <mergeCell ref="C6:D6"/>
    <mergeCell ref="C7:D8"/>
    <mergeCell ref="E7:E8"/>
    <mergeCell ref="A9:A17"/>
    <mergeCell ref="B9:B11"/>
    <mergeCell ref="C9:D9"/>
    <mergeCell ref="C10:D10"/>
    <mergeCell ref="C11:D11"/>
    <mergeCell ref="C12:D12"/>
    <mergeCell ref="B13:B15"/>
    <mergeCell ref="C13:D13"/>
    <mergeCell ref="C14:D14"/>
    <mergeCell ref="C15:D15"/>
    <mergeCell ref="C16:D16"/>
    <mergeCell ref="A24:B24"/>
    <mergeCell ref="C24:H24"/>
    <mergeCell ref="A18:C20"/>
    <mergeCell ref="D18:D20"/>
    <mergeCell ref="F18:H18"/>
    <mergeCell ref="F19:H19"/>
    <mergeCell ref="F20:H20"/>
    <mergeCell ref="A21:C23"/>
    <mergeCell ref="D21:D23"/>
    <mergeCell ref="F21:H21"/>
    <mergeCell ref="F22:H23"/>
  </mergeCells>
  <phoneticPr fontId="9" type="noConversion"/>
  <dataValidations count="3">
    <dataValidation type="list" allowBlank="1" showInputMessage="1" showErrorMessage="1" sqref="F6:F17">
      <formula1>"●,　"</formula1>
    </dataValidation>
    <dataValidation type="list" allowBlank="1" showInputMessage="1" showErrorMessage="1" sqref="H6:H17">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9"/>
  <sheetViews>
    <sheetView view="pageLayout" zoomScale="115" zoomScaleNormal="100" zoomScalePageLayoutView="115" workbookViewId="0">
      <selection activeCell="A3" sqref="A3"/>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
        <v>933</v>
      </c>
      <c r="I1" s="545"/>
      <c r="J1" s="193"/>
      <c r="K1" s="194"/>
    </row>
    <row r="2" spans="1:11" ht="18" customHeight="1" x14ac:dyDescent="0.3">
      <c r="A2" s="550" t="str">
        <f>'ALC 패널 공사'!F2</f>
        <v>ALC공사</v>
      </c>
      <c r="B2" s="551"/>
      <c r="C2" s="551"/>
      <c r="D2" s="552"/>
      <c r="E2" s="61"/>
      <c r="F2" s="547" t="str">
        <f>A2</f>
        <v>ALC공사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ALC공사</v>
      </c>
      <c r="B15" s="548"/>
      <c r="C15" s="548"/>
      <c r="D15" s="549"/>
      <c r="F15" s="547" t="str">
        <f>F2</f>
        <v>ALC공사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ALC공사</v>
      </c>
      <c r="B28" s="548"/>
      <c r="C28" s="548"/>
      <c r="D28" s="549"/>
      <c r="F28" s="547" t="str">
        <f>F15</f>
        <v>ALC공사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J49"/>
  <sheetViews>
    <sheetView view="pageLayout" zoomScaleNormal="100" workbookViewId="0">
      <selection activeCell="F4" sqref="F4"/>
    </sheetView>
  </sheetViews>
  <sheetFormatPr defaultColWidth="8.75" defaultRowHeight="16.5" x14ac:dyDescent="0.3"/>
  <cols>
    <col min="1" max="2" width="4.5" style="58" customWidth="1"/>
    <col min="3" max="3" width="48.5" style="58" customWidth="1"/>
    <col min="4" max="5" width="6.875" style="58" customWidth="1"/>
    <col min="6" max="6" width="16.125" style="58" customWidth="1"/>
    <col min="7" max="16384" width="8.75" style="58"/>
  </cols>
  <sheetData>
    <row r="1" spans="1:10" ht="28.35" customHeight="1" thickBot="1" x14ac:dyDescent="0.35">
      <c r="A1" s="343" t="s">
        <v>10</v>
      </c>
      <c r="B1" s="344"/>
      <c r="C1" s="344"/>
      <c r="D1" s="344"/>
      <c r="E1" s="344"/>
      <c r="F1" s="344"/>
      <c r="G1" s="64"/>
      <c r="H1" s="64"/>
      <c r="I1" s="64"/>
      <c r="J1" s="64"/>
    </row>
    <row r="2" spans="1:10" ht="27.75" customHeight="1" thickTop="1" x14ac:dyDescent="0.3">
      <c r="A2" s="320" t="s">
        <v>11</v>
      </c>
      <c r="B2" s="321"/>
      <c r="C2" s="65" t="str">
        <f>기본사항!C1</f>
        <v>00리 000 단독주택 신축공사</v>
      </c>
      <c r="D2" s="314" t="s">
        <v>12</v>
      </c>
      <c r="E2" s="315"/>
      <c r="F2" s="66"/>
    </row>
    <row r="3" spans="1:10" ht="27" customHeight="1" x14ac:dyDescent="0.3">
      <c r="A3" s="322" t="s">
        <v>13</v>
      </c>
      <c r="B3" s="323"/>
      <c r="C3" s="67" t="str">
        <f>기본사항!C6</f>
        <v>홍 길 동 (인)</v>
      </c>
      <c r="D3" s="316" t="s">
        <v>14</v>
      </c>
      <c r="E3" s="317"/>
      <c r="F3" s="222">
        <v>42858</v>
      </c>
    </row>
    <row r="4" spans="1:10" ht="27.75" customHeight="1" thickBot="1" x14ac:dyDescent="0.35">
      <c r="A4" s="324" t="s">
        <v>15</v>
      </c>
      <c r="B4" s="319"/>
      <c r="C4" s="68" t="s">
        <v>8</v>
      </c>
      <c r="D4" s="318" t="s">
        <v>16</v>
      </c>
      <c r="E4" s="319"/>
      <c r="F4" s="69" t="s">
        <v>17</v>
      </c>
    </row>
    <row r="5" spans="1:10" ht="8.4499999999999993" customHeight="1" thickTop="1" thickBot="1" x14ac:dyDescent="0.35"/>
    <row r="6" spans="1:10" ht="19.7" customHeight="1" thickTop="1" x14ac:dyDescent="0.3">
      <c r="A6" s="335" t="s">
        <v>18</v>
      </c>
      <c r="B6" s="336"/>
      <c r="C6" s="345" t="s">
        <v>19</v>
      </c>
      <c r="D6" s="347" t="s">
        <v>20</v>
      </c>
      <c r="E6" s="348"/>
      <c r="F6" s="349" t="s">
        <v>21</v>
      </c>
    </row>
    <row r="7" spans="1:10" ht="19.7" customHeight="1" x14ac:dyDescent="0.3">
      <c r="A7" s="337"/>
      <c r="B7" s="338"/>
      <c r="C7" s="346"/>
      <c r="D7" s="88" t="s">
        <v>22</v>
      </c>
      <c r="E7" s="88" t="s">
        <v>23</v>
      </c>
      <c r="F7" s="350"/>
    </row>
    <row r="8" spans="1:10" ht="22.5" customHeight="1" x14ac:dyDescent="0.3">
      <c r="A8" s="351" t="s">
        <v>817</v>
      </c>
      <c r="B8" s="325" t="s">
        <v>25</v>
      </c>
      <c r="C8" s="76" t="s">
        <v>26</v>
      </c>
      <c r="D8" s="71" t="s">
        <v>859</v>
      </c>
      <c r="E8" s="71" t="str">
        <f>IF(D8="●"," ",IF(F8="해당사항없음"," ",IF(F8="보완요청","●","●")))</f>
        <v xml:space="preserve"> </v>
      </c>
      <c r="F8" s="72"/>
    </row>
    <row r="9" spans="1:10" ht="22.5" customHeight="1" x14ac:dyDescent="0.3">
      <c r="A9" s="340"/>
      <c r="B9" s="326"/>
      <c r="C9" s="76" t="s">
        <v>27</v>
      </c>
      <c r="D9" s="71" t="s">
        <v>859</v>
      </c>
      <c r="E9" s="71" t="str">
        <f t="shared" ref="E9:E19" si="0">IF(D9="●"," ",IF(F9="해당사항없음"," ",IF(F9="보완요청","●","●")))</f>
        <v xml:space="preserve"> </v>
      </c>
      <c r="F9" s="72"/>
    </row>
    <row r="10" spans="1:10" ht="22.5" customHeight="1" x14ac:dyDescent="0.3">
      <c r="A10" s="340"/>
      <c r="B10" s="327"/>
      <c r="C10" s="76" t="s">
        <v>28</v>
      </c>
      <c r="D10" s="71" t="s">
        <v>859</v>
      </c>
      <c r="E10" s="71" t="str">
        <f t="shared" si="0"/>
        <v xml:space="preserve"> </v>
      </c>
      <c r="F10" s="72"/>
    </row>
    <row r="11" spans="1:10" ht="22.5" customHeight="1" x14ac:dyDescent="0.3">
      <c r="A11" s="340"/>
      <c r="B11" s="325" t="s">
        <v>29</v>
      </c>
      <c r="C11" s="76" t="s">
        <v>30</v>
      </c>
      <c r="D11" s="71" t="s">
        <v>859</v>
      </c>
      <c r="E11" s="71" t="str">
        <f t="shared" si="0"/>
        <v xml:space="preserve"> </v>
      </c>
      <c r="F11" s="72"/>
    </row>
    <row r="12" spans="1:10" ht="22.5" customHeight="1" x14ac:dyDescent="0.3">
      <c r="A12" s="340"/>
      <c r="B12" s="326"/>
      <c r="C12" s="76" t="s">
        <v>31</v>
      </c>
      <c r="D12" s="71" t="s">
        <v>859</v>
      </c>
      <c r="E12" s="71" t="str">
        <f t="shared" si="0"/>
        <v xml:space="preserve"> </v>
      </c>
      <c r="F12" s="72"/>
    </row>
    <row r="13" spans="1:10" ht="22.5" customHeight="1" x14ac:dyDescent="0.3">
      <c r="A13" s="340"/>
      <c r="B13" s="326"/>
      <c r="C13" s="77" t="s">
        <v>32</v>
      </c>
      <c r="D13" s="71" t="s">
        <v>859</v>
      </c>
      <c r="E13" s="71" t="str">
        <f t="shared" si="0"/>
        <v xml:space="preserve"> </v>
      </c>
      <c r="F13" s="72"/>
    </row>
    <row r="14" spans="1:10" ht="22.5" customHeight="1" x14ac:dyDescent="0.3">
      <c r="A14" s="340"/>
      <c r="B14" s="326"/>
      <c r="C14" s="77" t="s">
        <v>33</v>
      </c>
      <c r="D14" s="71" t="s">
        <v>859</v>
      </c>
      <c r="E14" s="71" t="str">
        <f t="shared" si="0"/>
        <v xml:space="preserve"> </v>
      </c>
      <c r="F14" s="72"/>
    </row>
    <row r="15" spans="1:10" ht="22.5" customHeight="1" x14ac:dyDescent="0.3">
      <c r="A15" s="340"/>
      <c r="B15" s="326"/>
      <c r="C15" s="77" t="s">
        <v>34</v>
      </c>
      <c r="D15" s="71" t="s">
        <v>859</v>
      </c>
      <c r="E15" s="71" t="str">
        <f t="shared" si="0"/>
        <v xml:space="preserve"> </v>
      </c>
      <c r="F15" s="72"/>
    </row>
    <row r="16" spans="1:10" ht="22.5" customHeight="1" x14ac:dyDescent="0.3">
      <c r="A16" s="340"/>
      <c r="B16" s="326"/>
      <c r="C16" s="77" t="s">
        <v>35</v>
      </c>
      <c r="D16" s="71" t="s">
        <v>859</v>
      </c>
      <c r="E16" s="71" t="str">
        <f t="shared" si="0"/>
        <v xml:space="preserve"> </v>
      </c>
      <c r="F16" s="72"/>
    </row>
    <row r="17" spans="1:6" ht="22.5" customHeight="1" x14ac:dyDescent="0.3">
      <c r="A17" s="340"/>
      <c r="B17" s="326"/>
      <c r="C17" s="76" t="s">
        <v>36</v>
      </c>
      <c r="D17" s="71" t="s">
        <v>859</v>
      </c>
      <c r="E17" s="71" t="str">
        <f t="shared" si="0"/>
        <v xml:space="preserve"> </v>
      </c>
      <c r="F17" s="72"/>
    </row>
    <row r="18" spans="1:6" ht="22.5" customHeight="1" x14ac:dyDescent="0.3">
      <c r="A18" s="340"/>
      <c r="B18" s="326"/>
      <c r="C18" s="76" t="s">
        <v>37</v>
      </c>
      <c r="D18" s="71" t="s">
        <v>859</v>
      </c>
      <c r="E18" s="71" t="str">
        <f t="shared" si="0"/>
        <v xml:space="preserve"> </v>
      </c>
      <c r="F18" s="72"/>
    </row>
    <row r="19" spans="1:6" ht="22.5" customHeight="1" x14ac:dyDescent="0.3">
      <c r="A19" s="340"/>
      <c r="B19" s="326"/>
      <c r="C19" s="76" t="s">
        <v>38</v>
      </c>
      <c r="D19" s="71" t="s">
        <v>859</v>
      </c>
      <c r="E19" s="71" t="str">
        <f t="shared" si="0"/>
        <v xml:space="preserve"> </v>
      </c>
      <c r="F19" s="72"/>
    </row>
    <row r="20" spans="1:6" ht="22.5" customHeight="1" x14ac:dyDescent="0.3">
      <c r="A20" s="340"/>
      <c r="B20" s="326"/>
      <c r="C20" s="76"/>
      <c r="D20" s="71"/>
      <c r="E20" s="71"/>
      <c r="F20" s="72"/>
    </row>
    <row r="21" spans="1:6" ht="22.5" customHeight="1" x14ac:dyDescent="0.3">
      <c r="A21" s="340"/>
      <c r="B21" s="326"/>
      <c r="C21" s="76"/>
      <c r="D21" s="71"/>
      <c r="E21" s="71"/>
      <c r="F21" s="72"/>
    </row>
    <row r="22" spans="1:6" ht="22.5" customHeight="1" x14ac:dyDescent="0.3">
      <c r="A22" s="340"/>
      <c r="B22" s="326"/>
      <c r="C22" s="76"/>
      <c r="D22" s="71"/>
      <c r="E22" s="71"/>
      <c r="F22" s="72"/>
    </row>
    <row r="23" spans="1:6" ht="22.5" customHeight="1" thickBot="1" x14ac:dyDescent="0.35">
      <c r="A23" s="352"/>
      <c r="B23" s="353"/>
      <c r="C23" s="78"/>
      <c r="D23" s="73"/>
      <c r="E23" s="73"/>
      <c r="F23" s="74"/>
    </row>
    <row r="24" spans="1:6" ht="22.5" customHeight="1" thickTop="1" x14ac:dyDescent="0.3">
      <c r="A24" s="339" t="s">
        <v>818</v>
      </c>
      <c r="B24" s="79" t="s">
        <v>25</v>
      </c>
      <c r="C24" s="80" t="s">
        <v>40</v>
      </c>
      <c r="D24" s="71"/>
      <c r="E24" s="71"/>
      <c r="F24" s="72"/>
    </row>
    <row r="25" spans="1:6" ht="22.5" customHeight="1" x14ac:dyDescent="0.3">
      <c r="A25" s="340"/>
      <c r="B25" s="325" t="s">
        <v>29</v>
      </c>
      <c r="C25" s="76" t="s">
        <v>41</v>
      </c>
      <c r="D25" s="71"/>
      <c r="E25" s="71"/>
      <c r="F25" s="72"/>
    </row>
    <row r="26" spans="1:6" ht="22.5" customHeight="1" x14ac:dyDescent="0.3">
      <c r="A26" s="340"/>
      <c r="B26" s="326"/>
      <c r="C26" s="76" t="s">
        <v>42</v>
      </c>
      <c r="D26" s="71"/>
      <c r="E26" s="71"/>
      <c r="F26" s="72"/>
    </row>
    <row r="27" spans="1:6" ht="22.5" customHeight="1" x14ac:dyDescent="0.3">
      <c r="A27" s="340"/>
      <c r="B27" s="327"/>
      <c r="C27" s="76" t="s">
        <v>43</v>
      </c>
      <c r="D27" s="71"/>
      <c r="E27" s="71"/>
      <c r="F27" s="72"/>
    </row>
    <row r="28" spans="1:6" ht="22.5" customHeight="1" x14ac:dyDescent="0.3">
      <c r="A28" s="340"/>
      <c r="B28" s="354" t="s">
        <v>952</v>
      </c>
      <c r="C28" s="76" t="s">
        <v>45</v>
      </c>
      <c r="D28" s="71"/>
      <c r="E28" s="71"/>
      <c r="F28" s="72"/>
    </row>
    <row r="29" spans="1:6" ht="22.5" customHeight="1" x14ac:dyDescent="0.3">
      <c r="A29" s="340"/>
      <c r="B29" s="355"/>
      <c r="C29" s="76" t="s">
        <v>46</v>
      </c>
      <c r="D29" s="71"/>
      <c r="E29" s="71"/>
      <c r="F29" s="72"/>
    </row>
    <row r="30" spans="1:6" ht="22.5" customHeight="1" x14ac:dyDescent="0.3">
      <c r="A30" s="340"/>
      <c r="B30" s="355"/>
      <c r="C30" s="76" t="s">
        <v>47</v>
      </c>
      <c r="D30" s="71"/>
      <c r="E30" s="71"/>
      <c r="F30" s="72"/>
    </row>
    <row r="31" spans="1:6" ht="22.5" customHeight="1" x14ac:dyDescent="0.3">
      <c r="A31" s="340"/>
      <c r="B31" s="355"/>
      <c r="C31" s="76" t="s">
        <v>48</v>
      </c>
      <c r="D31" s="71"/>
      <c r="E31" s="71"/>
      <c r="F31" s="72"/>
    </row>
    <row r="32" spans="1:6" ht="22.5" customHeight="1" x14ac:dyDescent="0.3">
      <c r="A32" s="340"/>
      <c r="B32" s="355"/>
      <c r="C32" s="76" t="s">
        <v>49</v>
      </c>
      <c r="D32" s="71"/>
      <c r="E32" s="71"/>
      <c r="F32" s="72"/>
    </row>
    <row r="33" spans="1:6" ht="22.5" customHeight="1" x14ac:dyDescent="0.3">
      <c r="A33" s="341" t="s">
        <v>818</v>
      </c>
      <c r="B33" s="355" t="str">
        <f>B28</f>
        <v>공사계획서등의확인·검토</v>
      </c>
      <c r="C33" s="76" t="s">
        <v>50</v>
      </c>
      <c r="D33" s="71"/>
      <c r="E33" s="71"/>
      <c r="F33" s="72"/>
    </row>
    <row r="34" spans="1:6" ht="22.5" customHeight="1" x14ac:dyDescent="0.3">
      <c r="A34" s="341"/>
      <c r="B34" s="355"/>
      <c r="C34" s="76" t="s">
        <v>51</v>
      </c>
      <c r="D34" s="71"/>
      <c r="E34" s="71"/>
      <c r="F34" s="72"/>
    </row>
    <row r="35" spans="1:6" ht="22.5" customHeight="1" x14ac:dyDescent="0.3">
      <c r="A35" s="341"/>
      <c r="B35" s="355"/>
      <c r="C35" s="76" t="s">
        <v>52</v>
      </c>
      <c r="D35" s="71"/>
      <c r="E35" s="71"/>
      <c r="F35" s="72"/>
    </row>
    <row r="36" spans="1:6" ht="22.5" customHeight="1" x14ac:dyDescent="0.3">
      <c r="A36" s="341"/>
      <c r="B36" s="356"/>
      <c r="C36" s="76" t="s">
        <v>53</v>
      </c>
      <c r="D36" s="71"/>
      <c r="E36" s="71"/>
      <c r="F36" s="72"/>
    </row>
    <row r="37" spans="1:6" ht="22.5" customHeight="1" x14ac:dyDescent="0.3">
      <c r="A37" s="341"/>
      <c r="B37" s="325" t="s">
        <v>905</v>
      </c>
      <c r="C37" s="76" t="s">
        <v>55</v>
      </c>
      <c r="D37" s="71"/>
      <c r="E37" s="71"/>
      <c r="F37" s="72"/>
    </row>
    <row r="38" spans="1:6" ht="22.5" customHeight="1" x14ac:dyDescent="0.3">
      <c r="A38" s="341"/>
      <c r="B38" s="326"/>
      <c r="C38" s="85" t="s">
        <v>56</v>
      </c>
      <c r="D38" s="71"/>
      <c r="E38" s="71"/>
      <c r="F38" s="72"/>
    </row>
    <row r="39" spans="1:6" ht="22.5" customHeight="1" x14ac:dyDescent="0.3">
      <c r="A39" s="341"/>
      <c r="B39" s="326"/>
      <c r="C39" s="85" t="s">
        <v>57</v>
      </c>
      <c r="D39" s="71"/>
      <c r="E39" s="71"/>
      <c r="F39" s="72"/>
    </row>
    <row r="40" spans="1:6" ht="22.5" customHeight="1" x14ac:dyDescent="0.3">
      <c r="A40" s="341"/>
      <c r="B40" s="326"/>
      <c r="C40" s="76" t="s">
        <v>58</v>
      </c>
      <c r="D40" s="71"/>
      <c r="E40" s="71"/>
      <c r="F40" s="72"/>
    </row>
    <row r="41" spans="1:6" ht="22.5" customHeight="1" x14ac:dyDescent="0.3">
      <c r="A41" s="341"/>
      <c r="B41" s="327"/>
      <c r="C41" s="76" t="s">
        <v>59</v>
      </c>
      <c r="D41" s="71"/>
      <c r="E41" s="71"/>
      <c r="F41" s="72"/>
    </row>
    <row r="42" spans="1:6" ht="22.5" customHeight="1" x14ac:dyDescent="0.3">
      <c r="A42" s="341"/>
      <c r="B42" s="325" t="s">
        <v>904</v>
      </c>
      <c r="C42" s="328" t="s">
        <v>60</v>
      </c>
      <c r="D42" s="330"/>
      <c r="E42" s="330"/>
      <c r="F42" s="332"/>
    </row>
    <row r="43" spans="1:6" ht="22.5" customHeight="1" x14ac:dyDescent="0.3">
      <c r="A43" s="341"/>
      <c r="B43" s="326"/>
      <c r="C43" s="329"/>
      <c r="D43" s="331"/>
      <c r="E43" s="331"/>
      <c r="F43" s="333"/>
    </row>
    <row r="44" spans="1:6" ht="22.5" customHeight="1" thickBot="1" x14ac:dyDescent="0.35">
      <c r="A44" s="342"/>
      <c r="B44" s="353"/>
      <c r="C44" s="98" t="s">
        <v>61</v>
      </c>
      <c r="D44" s="71"/>
      <c r="E44" s="71"/>
      <c r="F44" s="72"/>
    </row>
    <row r="45" spans="1:6" ht="22.5" customHeight="1" thickTop="1" x14ac:dyDescent="0.3">
      <c r="A45" s="334" t="s">
        <v>62</v>
      </c>
      <c r="B45" s="334"/>
      <c r="C45" s="334"/>
      <c r="D45" s="334"/>
      <c r="E45" s="334"/>
      <c r="F45" s="334"/>
    </row>
    <row r="46" spans="1:6" ht="22.5" customHeight="1" x14ac:dyDescent="0.3">
      <c r="A46" s="312"/>
      <c r="B46" s="312"/>
      <c r="C46" s="312"/>
      <c r="D46" s="312"/>
      <c r="E46" s="312"/>
      <c r="F46" s="312"/>
    </row>
    <row r="47" spans="1:6" ht="22.5" customHeight="1" x14ac:dyDescent="0.3">
      <c r="A47" s="312" t="str">
        <f>기본사항!A8&amp;": "&amp;기본사항!C8</f>
        <v>총괄 감리 책임자: 00건축사사무소 0 00 (인)</v>
      </c>
      <c r="B47" s="312"/>
      <c r="C47" s="312"/>
      <c r="D47" s="312"/>
      <c r="E47" s="312"/>
      <c r="F47" s="312"/>
    </row>
    <row r="48" spans="1:6" ht="22.5" customHeight="1" thickBot="1" x14ac:dyDescent="0.35">
      <c r="A48" s="313" t="s">
        <v>63</v>
      </c>
      <c r="B48" s="313"/>
      <c r="C48" s="313"/>
      <c r="D48" s="313"/>
      <c r="E48" s="313"/>
      <c r="F48" s="313"/>
    </row>
    <row r="49" ht="17.25" thickTop="1" x14ac:dyDescent="0.3"/>
  </sheetData>
  <sheetProtection sheet="1" objects="1" scenarios="1" formatCells="0" insertHyperlinks="0" sort="0"/>
  <mergeCells count="29">
    <mergeCell ref="A24:A32"/>
    <mergeCell ref="A33:A44"/>
    <mergeCell ref="A1:F1"/>
    <mergeCell ref="C6:C7"/>
    <mergeCell ref="D6:E6"/>
    <mergeCell ref="F6:F7"/>
    <mergeCell ref="A8:A23"/>
    <mergeCell ref="B8:B10"/>
    <mergeCell ref="B11:B23"/>
    <mergeCell ref="B42:B44"/>
    <mergeCell ref="B37:B41"/>
    <mergeCell ref="B28:B32"/>
    <mergeCell ref="B33:B36"/>
    <mergeCell ref="A46:F46"/>
    <mergeCell ref="A47:F47"/>
    <mergeCell ref="A48:F48"/>
    <mergeCell ref="D2:E2"/>
    <mergeCell ref="D3:E3"/>
    <mergeCell ref="D4:E4"/>
    <mergeCell ref="A2:B2"/>
    <mergeCell ref="A3:B3"/>
    <mergeCell ref="A4:B4"/>
    <mergeCell ref="B25:B27"/>
    <mergeCell ref="C42:C43"/>
    <mergeCell ref="D42:D43"/>
    <mergeCell ref="E42:E43"/>
    <mergeCell ref="F42:F43"/>
    <mergeCell ref="A45:F45"/>
    <mergeCell ref="A6:B7"/>
  </mergeCells>
  <phoneticPr fontId="9" type="noConversion"/>
  <dataValidations disablePrompts="1" count="2">
    <dataValidation type="list" allowBlank="1" showInputMessage="1" showErrorMessage="1" sqref="D8:D19 D24:D42 D44">
      <formula1>"●,　"</formula1>
    </dataValidation>
    <dataValidation type="list" allowBlank="1" showInputMessage="1" showErrorMessage="1" sqref="F8:F19 F24:F42 F44">
      <formula1>"보완요청,해당사항없음"</formula1>
    </dataValidation>
  </dataValidations>
  <pageMargins left="0.41666666666666669" right="0.25" top="0.75" bottom="0.75" header="0.3" footer="0.3"/>
  <pageSetup paperSize="9" orientation="portrait" verticalDpi="0" r:id="rId1"/>
  <headerFooter>
    <oddFooter>&amp;R&amp;9양평지역건축사회</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H30"/>
  <sheetViews>
    <sheetView view="pageLayout" zoomScaleNormal="100" workbookViewId="0">
      <selection activeCell="G6"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579</v>
      </c>
      <c r="D2" s="671"/>
      <c r="E2" s="26" t="s">
        <v>171</v>
      </c>
      <c r="F2" s="478" t="s">
        <v>9</v>
      </c>
      <c r="G2" s="479"/>
      <c r="H2" s="479"/>
    </row>
    <row r="3" spans="1:8" ht="17.25" thickBot="1" x14ac:dyDescent="0.35">
      <c r="A3" s="480" t="s">
        <v>176</v>
      </c>
      <c r="B3" s="481"/>
      <c r="C3" s="482" t="s">
        <v>937</v>
      </c>
      <c r="D3" s="672"/>
      <c r="E3" s="27" t="s">
        <v>178</v>
      </c>
      <c r="F3" s="482"/>
      <c r="G3" s="483"/>
      <c r="H3" s="483"/>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536</v>
      </c>
      <c r="D6" s="662"/>
      <c r="E6" s="8"/>
      <c r="F6" s="3" t="s">
        <v>859</v>
      </c>
      <c r="G6" s="231" t="str">
        <f t="shared" ref="G6:G7" si="0">IF(F6="●"," ",IF(H6="해당사항없음"," ",IF(H6="보완요청","●","●")))</f>
        <v xml:space="preserve"> </v>
      </c>
      <c r="H6" s="4"/>
    </row>
    <row r="7" spans="1:8" x14ac:dyDescent="0.3">
      <c r="A7" s="499"/>
      <c r="B7" s="18" t="s">
        <v>65</v>
      </c>
      <c r="C7" s="654" t="s">
        <v>539</v>
      </c>
      <c r="D7" s="655"/>
      <c r="E7" s="484"/>
      <c r="F7" s="486" t="s">
        <v>859</v>
      </c>
      <c r="G7" s="488" t="str">
        <f t="shared" si="0"/>
        <v xml:space="preserve"> </v>
      </c>
      <c r="H7" s="490"/>
    </row>
    <row r="8" spans="1:8" ht="17.25" thickBot="1" x14ac:dyDescent="0.35">
      <c r="A8" s="500"/>
      <c r="B8" s="20" t="s">
        <v>538</v>
      </c>
      <c r="C8" s="656"/>
      <c r="D8" s="657"/>
      <c r="E8" s="658"/>
      <c r="F8" s="686"/>
      <c r="G8" s="687"/>
      <c r="H8" s="688"/>
    </row>
    <row r="9" spans="1:8" ht="17.25" thickTop="1" x14ac:dyDescent="0.3">
      <c r="A9" s="498" t="s">
        <v>818</v>
      </c>
      <c r="B9" s="539" t="s">
        <v>541</v>
      </c>
      <c r="C9" s="661" t="s">
        <v>580</v>
      </c>
      <c r="D9" s="662"/>
      <c r="E9" s="8"/>
      <c r="F9" s="50"/>
      <c r="G9" s="50"/>
      <c r="H9" s="51"/>
    </row>
    <row r="10" spans="1:8" ht="24" customHeight="1" x14ac:dyDescent="0.3">
      <c r="A10" s="499"/>
      <c r="B10" s="531"/>
      <c r="C10" s="663" t="s">
        <v>581</v>
      </c>
      <c r="D10" s="664"/>
      <c r="E10" s="2"/>
      <c r="F10" s="3"/>
      <c r="G10" s="3"/>
      <c r="H10" s="4"/>
    </row>
    <row r="11" spans="1:8" x14ac:dyDescent="0.3">
      <c r="A11" s="499"/>
      <c r="B11" s="531"/>
      <c r="C11" s="663" t="s">
        <v>582</v>
      </c>
      <c r="D11" s="664"/>
      <c r="E11" s="2"/>
      <c r="F11" s="3"/>
      <c r="G11" s="3"/>
      <c r="H11" s="4"/>
    </row>
    <row r="12" spans="1:8" x14ac:dyDescent="0.3">
      <c r="A12" s="499"/>
      <c r="B12" s="540"/>
      <c r="C12" s="663" t="s">
        <v>583</v>
      </c>
      <c r="D12" s="664"/>
      <c r="E12" s="2"/>
      <c r="F12" s="3"/>
      <c r="G12" s="3"/>
      <c r="H12" s="4"/>
    </row>
    <row r="13" spans="1:8" x14ac:dyDescent="0.3">
      <c r="A13" s="499"/>
      <c r="B13" s="690" t="s">
        <v>324</v>
      </c>
      <c r="C13" s="663" t="s">
        <v>584</v>
      </c>
      <c r="D13" s="664"/>
      <c r="E13" s="2"/>
      <c r="F13" s="3"/>
      <c r="G13" s="3"/>
      <c r="H13" s="4"/>
    </row>
    <row r="14" spans="1:8" x14ac:dyDescent="0.3">
      <c r="A14" s="499"/>
      <c r="B14" s="692"/>
      <c r="C14" s="663" t="s">
        <v>585</v>
      </c>
      <c r="D14" s="664"/>
      <c r="E14" s="2"/>
      <c r="F14" s="3"/>
      <c r="G14" s="3"/>
      <c r="H14" s="4"/>
    </row>
    <row r="15" spans="1:8" ht="24" customHeight="1" x14ac:dyDescent="0.3">
      <c r="A15" s="499"/>
      <c r="B15" s="506" t="s">
        <v>478</v>
      </c>
      <c r="C15" s="663" t="s">
        <v>575</v>
      </c>
      <c r="D15" s="664"/>
      <c r="E15" s="2"/>
      <c r="F15" s="3"/>
      <c r="G15" s="3"/>
      <c r="H15" s="4"/>
    </row>
    <row r="16" spans="1:8" ht="24" customHeight="1" x14ac:dyDescent="0.3">
      <c r="A16" s="499"/>
      <c r="B16" s="531"/>
      <c r="C16" s="663" t="s">
        <v>586</v>
      </c>
      <c r="D16" s="664"/>
      <c r="E16" s="2"/>
      <c r="F16" s="3"/>
      <c r="G16" s="3"/>
      <c r="H16" s="4"/>
    </row>
    <row r="17" spans="1:8" x14ac:dyDescent="0.3">
      <c r="A17" s="499"/>
      <c r="B17" s="531"/>
      <c r="C17" s="663" t="s">
        <v>587</v>
      </c>
      <c r="D17" s="664"/>
      <c r="E17" s="2"/>
      <c r="F17" s="3"/>
      <c r="G17" s="3"/>
      <c r="H17" s="4"/>
    </row>
    <row r="18" spans="1:8" x14ac:dyDescent="0.3">
      <c r="A18" s="499"/>
      <c r="B18" s="531"/>
      <c r="C18" s="663" t="s">
        <v>588</v>
      </c>
      <c r="D18" s="664"/>
      <c r="E18" s="2"/>
      <c r="F18" s="3"/>
      <c r="G18" s="3"/>
      <c r="H18" s="4"/>
    </row>
    <row r="19" spans="1:8" x14ac:dyDescent="0.3">
      <c r="A19" s="499"/>
      <c r="B19" s="531"/>
      <c r="C19" s="663" t="s">
        <v>589</v>
      </c>
      <c r="D19" s="664"/>
      <c r="E19" s="2"/>
      <c r="F19" s="3"/>
      <c r="G19" s="3"/>
      <c r="H19" s="4"/>
    </row>
    <row r="20" spans="1:8" x14ac:dyDescent="0.3">
      <c r="A20" s="499"/>
      <c r="B20" s="540"/>
      <c r="C20" s="663" t="s">
        <v>552</v>
      </c>
      <c r="D20" s="664"/>
      <c r="E20" s="2"/>
      <c r="F20" s="3"/>
      <c r="G20" s="3"/>
      <c r="H20" s="4"/>
    </row>
    <row r="21" spans="1:8" x14ac:dyDescent="0.3">
      <c r="A21" s="499"/>
      <c r="B21" s="18" t="s">
        <v>65</v>
      </c>
      <c r="C21" s="654" t="s">
        <v>590</v>
      </c>
      <c r="D21" s="655"/>
      <c r="E21" s="484"/>
      <c r="F21" s="3"/>
      <c r="G21" s="3"/>
      <c r="H21" s="4"/>
    </row>
    <row r="22" spans="1:8" ht="17.25" thickBot="1" x14ac:dyDescent="0.35">
      <c r="A22" s="500"/>
      <c r="B22" s="20" t="s">
        <v>538</v>
      </c>
      <c r="C22" s="656"/>
      <c r="D22" s="657"/>
      <c r="E22" s="658"/>
      <c r="F22" s="3"/>
      <c r="G22" s="3"/>
      <c r="H22" s="4"/>
    </row>
    <row r="23" spans="1:8" ht="17.25" customHeight="1" thickTop="1" x14ac:dyDescent="0.3">
      <c r="A23" s="665" t="s">
        <v>216</v>
      </c>
      <c r="B23" s="665"/>
      <c r="C23" s="666"/>
      <c r="D23" s="512" t="s">
        <v>933</v>
      </c>
      <c r="E23" s="32" t="s">
        <v>164</v>
      </c>
      <c r="F23" s="468" t="str">
        <f>기본사항!C9</f>
        <v>홍 길 동 (인)</v>
      </c>
      <c r="G23" s="469"/>
      <c r="H23" s="469"/>
    </row>
    <row r="24" spans="1:8" ht="27.75" customHeight="1" x14ac:dyDescent="0.3">
      <c r="A24" s="648"/>
      <c r="B24" s="648"/>
      <c r="C24" s="649"/>
      <c r="D24" s="521"/>
      <c r="E24" s="20" t="s">
        <v>217</v>
      </c>
      <c r="F24" s="470" t="str">
        <f>기본사항!C10</f>
        <v>갑 돌 이 (인)</v>
      </c>
      <c r="G24" s="471"/>
      <c r="H24" s="471"/>
    </row>
    <row r="25" spans="1:8" x14ac:dyDescent="0.3">
      <c r="A25" s="667"/>
      <c r="B25" s="667"/>
      <c r="C25" s="668"/>
      <c r="D25" s="624"/>
      <c r="E25" s="14" t="s">
        <v>165</v>
      </c>
      <c r="F25" s="515" t="s">
        <v>218</v>
      </c>
      <c r="G25" s="516"/>
      <c r="H25" s="516"/>
    </row>
    <row r="26" spans="1:8" x14ac:dyDescent="0.3">
      <c r="A26" s="646" t="s">
        <v>219</v>
      </c>
      <c r="B26" s="646"/>
      <c r="C26" s="647"/>
      <c r="D26" s="521" t="s">
        <v>933</v>
      </c>
      <c r="E26" s="23" t="s">
        <v>157</v>
      </c>
      <c r="F26" s="515" t="str">
        <f>기본사항!C8</f>
        <v>00건축사사무소 0 00 (인)</v>
      </c>
      <c r="G26" s="516"/>
      <c r="H26" s="516"/>
    </row>
    <row r="27" spans="1:8" x14ac:dyDescent="0.3">
      <c r="A27" s="648"/>
      <c r="B27" s="648"/>
      <c r="C27" s="649"/>
      <c r="D27" s="521"/>
      <c r="E27" s="16" t="s">
        <v>220</v>
      </c>
      <c r="F27" s="525" t="s">
        <v>218</v>
      </c>
      <c r="G27" s="526"/>
      <c r="H27" s="526"/>
    </row>
    <row r="28" spans="1:8" ht="17.25" thickBot="1" x14ac:dyDescent="0.35">
      <c r="A28" s="650"/>
      <c r="B28" s="650"/>
      <c r="C28" s="651"/>
      <c r="D28" s="522"/>
      <c r="E28" s="56" t="s">
        <v>221</v>
      </c>
      <c r="F28" s="527"/>
      <c r="G28" s="528"/>
      <c r="H28" s="528"/>
    </row>
    <row r="29" spans="1:8" ht="18" thickTop="1" thickBot="1" x14ac:dyDescent="0.35">
      <c r="A29" s="475" t="s">
        <v>222</v>
      </c>
      <c r="B29" s="503"/>
      <c r="C29" s="504"/>
      <c r="D29" s="475"/>
      <c r="E29" s="475"/>
      <c r="F29" s="475"/>
      <c r="G29" s="475"/>
      <c r="H29" s="475"/>
    </row>
    <row r="30" spans="1:8" ht="17.25" thickTop="1" x14ac:dyDescent="0.3"/>
  </sheetData>
  <sheetProtection sheet="1" objects="1" scenarios="1"/>
  <mergeCells count="49">
    <mergeCell ref="A3:B3"/>
    <mergeCell ref="C3:D3"/>
    <mergeCell ref="F3:H3"/>
    <mergeCell ref="A1:D1"/>
    <mergeCell ref="F1:H1"/>
    <mergeCell ref="A2:B2"/>
    <mergeCell ref="C2:D2"/>
    <mergeCell ref="F2:H2"/>
    <mergeCell ref="A4:B5"/>
    <mergeCell ref="C4:D5"/>
    <mergeCell ref="E4:E5"/>
    <mergeCell ref="F4:G4"/>
    <mergeCell ref="H4:H5"/>
    <mergeCell ref="A29:B29"/>
    <mergeCell ref="C29:H29"/>
    <mergeCell ref="A23:C25"/>
    <mergeCell ref="D23:D25"/>
    <mergeCell ref="F25:H25"/>
    <mergeCell ref="C13:D13"/>
    <mergeCell ref="C9:D9"/>
    <mergeCell ref="A26:C28"/>
    <mergeCell ref="D26:D28"/>
    <mergeCell ref="F26:H26"/>
    <mergeCell ref="F27:H28"/>
    <mergeCell ref="C14:D14"/>
    <mergeCell ref="C15:D15"/>
    <mergeCell ref="C16:D16"/>
    <mergeCell ref="C17:D17"/>
    <mergeCell ref="C18:D18"/>
    <mergeCell ref="C19:D19"/>
    <mergeCell ref="C20:D20"/>
    <mergeCell ref="B13:B14"/>
    <mergeCell ref="B15:B20"/>
    <mergeCell ref="A6:A8"/>
    <mergeCell ref="C7:D8"/>
    <mergeCell ref="C6:D6"/>
    <mergeCell ref="F23:H23"/>
    <mergeCell ref="F24:H24"/>
    <mergeCell ref="E7:E8"/>
    <mergeCell ref="F7:F8"/>
    <mergeCell ref="G7:G8"/>
    <mergeCell ref="H7:H8"/>
    <mergeCell ref="A9:A22"/>
    <mergeCell ref="B9:B12"/>
    <mergeCell ref="C21:D22"/>
    <mergeCell ref="E21:E22"/>
    <mergeCell ref="C10:D10"/>
    <mergeCell ref="C11:D11"/>
    <mergeCell ref="C12:D12"/>
  </mergeCells>
  <phoneticPr fontId="9" type="noConversion"/>
  <dataValidations count="3">
    <dataValidation type="list" allowBlank="1" showInputMessage="1" showErrorMessage="1" sqref="F6:F7 F9:F22">
      <formula1>"●,　"</formula1>
    </dataValidation>
    <dataValidation type="list" allowBlank="1" showInputMessage="1" showErrorMessage="1" sqref="H6:H7 H9:H22">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f>감리일지_원본!G6</f>
        <v>42865</v>
      </c>
      <c r="I1" s="545"/>
      <c r="J1" s="193"/>
      <c r="K1" s="194"/>
    </row>
    <row r="2" spans="1:11" ht="18" customHeight="1" x14ac:dyDescent="0.3">
      <c r="A2" s="550" t="str">
        <f>'석 공사'!C2</f>
        <v>석공사</v>
      </c>
      <c r="B2" s="551"/>
      <c r="C2" s="551"/>
      <c r="D2" s="552"/>
      <c r="E2" s="61"/>
      <c r="F2" s="547" t="str">
        <f>A2</f>
        <v>석공사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석공사</v>
      </c>
      <c r="B15" s="548"/>
      <c r="C15" s="548"/>
      <c r="D15" s="549"/>
      <c r="F15" s="547" t="str">
        <f>F2</f>
        <v>석공사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석공사</v>
      </c>
      <c r="B28" s="548"/>
      <c r="C28" s="548"/>
      <c r="D28" s="549"/>
      <c r="F28" s="547" t="str">
        <f>F15</f>
        <v>석공사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H47"/>
  <sheetViews>
    <sheetView view="pageLayout" zoomScaleNormal="100" workbookViewId="0">
      <selection activeCell="H8" sqref="H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591</v>
      </c>
      <c r="D2" s="671"/>
      <c r="E2" s="26" t="s">
        <v>171</v>
      </c>
      <c r="F2" s="478" t="s">
        <v>9</v>
      </c>
      <c r="G2" s="479"/>
      <c r="H2" s="479"/>
    </row>
    <row r="3" spans="1:8" ht="17.25" thickBot="1" x14ac:dyDescent="0.35">
      <c r="A3" s="480" t="s">
        <v>176</v>
      </c>
      <c r="B3" s="481"/>
      <c r="C3" s="482" t="s">
        <v>937</v>
      </c>
      <c r="D3" s="672"/>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24" customHeight="1" thickTop="1" x14ac:dyDescent="0.3">
      <c r="A6" s="498" t="s">
        <v>24</v>
      </c>
      <c r="B6" s="539" t="s">
        <v>324</v>
      </c>
      <c r="C6" s="661" t="s">
        <v>592</v>
      </c>
      <c r="D6" s="662"/>
      <c r="E6" s="75"/>
      <c r="F6" s="71" t="s">
        <v>859</v>
      </c>
      <c r="G6" s="231" t="str">
        <f t="shared" ref="G6:G10" si="0">IF(F6="●"," ",IF(H6="해당사항없음"," ",IF(H6="보완요청","●","●")))</f>
        <v xml:space="preserve"> </v>
      </c>
      <c r="H6" s="72"/>
    </row>
    <row r="7" spans="1:8" x14ac:dyDescent="0.3">
      <c r="A7" s="499"/>
      <c r="B7" s="531"/>
      <c r="C7" s="663" t="s">
        <v>593</v>
      </c>
      <c r="D7" s="664"/>
      <c r="E7" s="70"/>
      <c r="F7" s="71" t="s">
        <v>859</v>
      </c>
      <c r="G7" s="231" t="str">
        <f t="shared" si="0"/>
        <v xml:space="preserve"> </v>
      </c>
      <c r="H7" s="72"/>
    </row>
    <row r="8" spans="1:8" ht="24" customHeight="1" x14ac:dyDescent="0.3">
      <c r="A8" s="499"/>
      <c r="B8" s="531"/>
      <c r="C8" s="663" t="s">
        <v>594</v>
      </c>
      <c r="D8" s="664"/>
      <c r="E8" s="70"/>
      <c r="F8" s="71" t="s">
        <v>859</v>
      </c>
      <c r="G8" s="231" t="str">
        <f t="shared" si="0"/>
        <v xml:space="preserve"> </v>
      </c>
      <c r="H8" s="72"/>
    </row>
    <row r="9" spans="1:8" ht="14.1" customHeight="1" x14ac:dyDescent="0.3">
      <c r="A9" s="499"/>
      <c r="B9" s="540"/>
      <c r="C9" s="663" t="s">
        <v>536</v>
      </c>
      <c r="D9" s="664"/>
      <c r="E9" s="70"/>
      <c r="F9" s="71" t="s">
        <v>859</v>
      </c>
      <c r="G9" s="231" t="str">
        <f t="shared" si="0"/>
        <v xml:space="preserve"> </v>
      </c>
      <c r="H9" s="72"/>
    </row>
    <row r="10" spans="1:8" ht="14.1" customHeight="1" x14ac:dyDescent="0.3">
      <c r="A10" s="499"/>
      <c r="B10" s="18" t="s">
        <v>65</v>
      </c>
      <c r="C10" s="654" t="s">
        <v>539</v>
      </c>
      <c r="D10" s="655"/>
      <c r="E10" s="587"/>
      <c r="F10" s="330" t="s">
        <v>859</v>
      </c>
      <c r="G10" s="488" t="str">
        <f t="shared" si="0"/>
        <v xml:space="preserve"> </v>
      </c>
      <c r="H10" s="332"/>
    </row>
    <row r="11" spans="1:8" ht="14.1" customHeight="1" thickBot="1" x14ac:dyDescent="0.35">
      <c r="A11" s="500"/>
      <c r="B11" s="20" t="s">
        <v>538</v>
      </c>
      <c r="C11" s="656"/>
      <c r="D11" s="657"/>
      <c r="E11" s="594"/>
      <c r="F11" s="694"/>
      <c r="G11" s="687"/>
      <c r="H11" s="695"/>
    </row>
    <row r="12" spans="1:8" ht="14.1" customHeight="1" thickTop="1" x14ac:dyDescent="0.3">
      <c r="A12" s="498" t="s">
        <v>818</v>
      </c>
      <c r="B12" s="539" t="s">
        <v>541</v>
      </c>
      <c r="C12" s="661" t="s">
        <v>595</v>
      </c>
      <c r="D12" s="662"/>
      <c r="E12" s="75"/>
      <c r="F12" s="91"/>
      <c r="G12" s="91"/>
      <c r="H12" s="92"/>
    </row>
    <row r="13" spans="1:8" ht="14.1" customHeight="1" x14ac:dyDescent="0.3">
      <c r="A13" s="499"/>
      <c r="B13" s="531"/>
      <c r="C13" s="663" t="s">
        <v>596</v>
      </c>
      <c r="D13" s="664"/>
      <c r="E13" s="70"/>
      <c r="F13" s="71"/>
      <c r="G13" s="71"/>
      <c r="H13" s="72"/>
    </row>
    <row r="14" spans="1:8" ht="14.1" customHeight="1" x14ac:dyDescent="0.3">
      <c r="A14" s="499"/>
      <c r="B14" s="531"/>
      <c r="C14" s="663" t="s">
        <v>597</v>
      </c>
      <c r="D14" s="664"/>
      <c r="E14" s="70"/>
      <c r="F14" s="71"/>
      <c r="G14" s="71"/>
      <c r="H14" s="72"/>
    </row>
    <row r="15" spans="1:8" ht="14.1" customHeight="1" x14ac:dyDescent="0.3">
      <c r="A15" s="499"/>
      <c r="B15" s="531"/>
      <c r="C15" s="663" t="s">
        <v>598</v>
      </c>
      <c r="D15" s="664"/>
      <c r="E15" s="70"/>
      <c r="F15" s="71"/>
      <c r="G15" s="71"/>
      <c r="H15" s="72"/>
    </row>
    <row r="16" spans="1:8" ht="14.1" customHeight="1" x14ac:dyDescent="0.3">
      <c r="A16" s="499"/>
      <c r="B16" s="531"/>
      <c r="C16" s="663" t="s">
        <v>599</v>
      </c>
      <c r="D16" s="664"/>
      <c r="E16" s="70"/>
      <c r="F16" s="71"/>
      <c r="G16" s="71"/>
      <c r="H16" s="72"/>
    </row>
    <row r="17" spans="1:8" ht="14.1" customHeight="1" x14ac:dyDescent="0.3">
      <c r="A17" s="499"/>
      <c r="B17" s="531"/>
      <c r="C17" s="663" t="s">
        <v>600</v>
      </c>
      <c r="D17" s="664"/>
      <c r="E17" s="70"/>
      <c r="F17" s="71"/>
      <c r="G17" s="71"/>
      <c r="H17" s="72"/>
    </row>
    <row r="18" spans="1:8" ht="14.1" customHeight="1" x14ac:dyDescent="0.3">
      <c r="A18" s="499"/>
      <c r="B18" s="531"/>
      <c r="C18" s="663" t="s">
        <v>601</v>
      </c>
      <c r="D18" s="664"/>
      <c r="E18" s="70"/>
      <c r="F18" s="71"/>
      <c r="G18" s="71"/>
      <c r="H18" s="72"/>
    </row>
    <row r="19" spans="1:8" ht="14.1" customHeight="1" x14ac:dyDescent="0.3">
      <c r="A19" s="499"/>
      <c r="B19" s="531"/>
      <c r="C19" s="663" t="s">
        <v>600</v>
      </c>
      <c r="D19" s="664"/>
      <c r="E19" s="70"/>
      <c r="F19" s="71"/>
      <c r="G19" s="71"/>
      <c r="H19" s="72"/>
    </row>
    <row r="20" spans="1:8" ht="14.1" customHeight="1" x14ac:dyDescent="0.3">
      <c r="A20" s="499"/>
      <c r="B20" s="531"/>
      <c r="C20" s="663" t="s">
        <v>602</v>
      </c>
      <c r="D20" s="664"/>
      <c r="E20" s="70"/>
      <c r="F20" s="71"/>
      <c r="G20" s="71"/>
      <c r="H20" s="72"/>
    </row>
    <row r="21" spans="1:8" ht="14.1" customHeight="1" x14ac:dyDescent="0.3">
      <c r="A21" s="499"/>
      <c r="B21" s="531"/>
      <c r="C21" s="663" t="s">
        <v>603</v>
      </c>
      <c r="D21" s="664"/>
      <c r="E21" s="70"/>
      <c r="F21" s="71"/>
      <c r="G21" s="71"/>
      <c r="H21" s="72"/>
    </row>
    <row r="22" spans="1:8" ht="14.1" customHeight="1" x14ac:dyDescent="0.3">
      <c r="A22" s="499"/>
      <c r="B22" s="540"/>
      <c r="C22" s="663" t="s">
        <v>604</v>
      </c>
      <c r="D22" s="664"/>
      <c r="E22" s="70"/>
      <c r="F22" s="71"/>
      <c r="G22" s="71"/>
      <c r="H22" s="72"/>
    </row>
    <row r="23" spans="1:8" ht="14.1" customHeight="1" x14ac:dyDescent="0.3">
      <c r="A23" s="499"/>
      <c r="B23" s="506" t="s">
        <v>478</v>
      </c>
      <c r="C23" s="663" t="s">
        <v>605</v>
      </c>
      <c r="D23" s="664"/>
      <c r="E23" s="70"/>
      <c r="F23" s="71"/>
      <c r="G23" s="71"/>
      <c r="H23" s="72"/>
    </row>
    <row r="24" spans="1:8" ht="14.1" customHeight="1" x14ac:dyDescent="0.3">
      <c r="A24" s="499"/>
      <c r="B24" s="531"/>
      <c r="C24" s="663" t="s">
        <v>606</v>
      </c>
      <c r="D24" s="664"/>
      <c r="E24" s="70"/>
      <c r="F24" s="71"/>
      <c r="G24" s="71"/>
      <c r="H24" s="72"/>
    </row>
    <row r="25" spans="1:8" ht="14.1" customHeight="1" x14ac:dyDescent="0.3">
      <c r="A25" s="499"/>
      <c r="B25" s="531"/>
      <c r="C25" s="663" t="s">
        <v>607</v>
      </c>
      <c r="D25" s="664"/>
      <c r="E25" s="70"/>
      <c r="F25" s="71"/>
      <c r="G25" s="71"/>
      <c r="H25" s="72"/>
    </row>
    <row r="26" spans="1:8" ht="14.1" customHeight="1" x14ac:dyDescent="0.3">
      <c r="A26" s="499"/>
      <c r="B26" s="531"/>
      <c r="C26" s="663" t="s">
        <v>608</v>
      </c>
      <c r="D26" s="664"/>
      <c r="E26" s="70"/>
      <c r="F26" s="71"/>
      <c r="G26" s="71"/>
      <c r="H26" s="72"/>
    </row>
    <row r="27" spans="1:8" ht="14.1" customHeight="1" x14ac:dyDescent="0.3">
      <c r="A27" s="499"/>
      <c r="B27" s="531"/>
      <c r="C27" s="663" t="s">
        <v>609</v>
      </c>
      <c r="D27" s="664"/>
      <c r="E27" s="70"/>
      <c r="F27" s="71"/>
      <c r="G27" s="71"/>
      <c r="H27" s="72"/>
    </row>
    <row r="28" spans="1:8" ht="14.1" customHeight="1" x14ac:dyDescent="0.3">
      <c r="A28" s="499"/>
      <c r="B28" s="531"/>
      <c r="C28" s="663" t="s">
        <v>610</v>
      </c>
      <c r="D28" s="664"/>
      <c r="E28" s="70"/>
      <c r="F28" s="71"/>
      <c r="G28" s="71"/>
      <c r="H28" s="72"/>
    </row>
    <row r="29" spans="1:8" ht="14.1" customHeight="1" x14ac:dyDescent="0.3">
      <c r="A29" s="499"/>
      <c r="B29" s="531"/>
      <c r="C29" s="663" t="s">
        <v>611</v>
      </c>
      <c r="D29" s="664"/>
      <c r="E29" s="70"/>
      <c r="F29" s="71"/>
      <c r="G29" s="71"/>
      <c r="H29" s="72"/>
    </row>
    <row r="30" spans="1:8" ht="14.1" customHeight="1" x14ac:dyDescent="0.3">
      <c r="A30" s="499"/>
      <c r="B30" s="531"/>
      <c r="C30" s="663" t="s">
        <v>612</v>
      </c>
      <c r="D30" s="664"/>
      <c r="E30" s="70"/>
      <c r="F30" s="71"/>
      <c r="G30" s="71"/>
      <c r="H30" s="72"/>
    </row>
    <row r="31" spans="1:8" ht="14.1" customHeight="1" x14ac:dyDescent="0.3">
      <c r="A31" s="499"/>
      <c r="B31" s="531"/>
      <c r="C31" s="663" t="s">
        <v>613</v>
      </c>
      <c r="D31" s="664"/>
      <c r="E31" s="70"/>
      <c r="F31" s="71"/>
      <c r="G31" s="71"/>
      <c r="H31" s="72"/>
    </row>
    <row r="32" spans="1:8" ht="14.1" customHeight="1" x14ac:dyDescent="0.3">
      <c r="A32" s="499"/>
      <c r="B32" s="531"/>
      <c r="C32" s="663" t="s">
        <v>614</v>
      </c>
      <c r="D32" s="664"/>
      <c r="E32" s="70"/>
      <c r="F32" s="71"/>
      <c r="G32" s="71"/>
      <c r="H32" s="72"/>
    </row>
    <row r="33" spans="1:8" ht="14.1" customHeight="1" x14ac:dyDescent="0.3">
      <c r="A33" s="499"/>
      <c r="B33" s="531"/>
      <c r="C33" s="663" t="s">
        <v>615</v>
      </c>
      <c r="D33" s="664"/>
      <c r="E33" s="70"/>
      <c r="F33" s="71"/>
      <c r="G33" s="71"/>
      <c r="H33" s="72"/>
    </row>
    <row r="34" spans="1:8" ht="14.1" customHeight="1" x14ac:dyDescent="0.3">
      <c r="A34" s="499"/>
      <c r="B34" s="531"/>
      <c r="C34" s="663" t="s">
        <v>616</v>
      </c>
      <c r="D34" s="664"/>
      <c r="E34" s="70"/>
      <c r="F34" s="71"/>
      <c r="G34" s="71"/>
      <c r="H34" s="72"/>
    </row>
    <row r="35" spans="1:8" ht="25.5" customHeight="1" x14ac:dyDescent="0.3">
      <c r="A35" s="499"/>
      <c r="B35" s="531"/>
      <c r="C35" s="663" t="s">
        <v>617</v>
      </c>
      <c r="D35" s="664"/>
      <c r="E35" s="70"/>
      <c r="F35" s="71"/>
      <c r="G35" s="71"/>
      <c r="H35" s="72"/>
    </row>
    <row r="36" spans="1:8" ht="14.1" customHeight="1" x14ac:dyDescent="0.3">
      <c r="A36" s="499"/>
      <c r="B36" s="531"/>
      <c r="C36" s="663" t="s">
        <v>618</v>
      </c>
      <c r="D36" s="664"/>
      <c r="E36" s="70"/>
      <c r="F36" s="71"/>
      <c r="G36" s="71"/>
      <c r="H36" s="72"/>
    </row>
    <row r="37" spans="1:8" ht="14.1" customHeight="1" x14ac:dyDescent="0.3">
      <c r="A37" s="499"/>
      <c r="B37" s="540"/>
      <c r="C37" s="663" t="s">
        <v>619</v>
      </c>
      <c r="D37" s="664"/>
      <c r="E37" s="70"/>
      <c r="F37" s="71"/>
      <c r="G37" s="71"/>
      <c r="H37" s="72"/>
    </row>
    <row r="38" spans="1:8" ht="14.1" customHeight="1" x14ac:dyDescent="0.3">
      <c r="A38" s="499"/>
      <c r="B38" s="18" t="s">
        <v>65</v>
      </c>
      <c r="C38" s="654" t="s">
        <v>620</v>
      </c>
      <c r="D38" s="655"/>
      <c r="E38" s="587"/>
      <c r="F38" s="71"/>
      <c r="G38" s="71"/>
      <c r="H38" s="72"/>
    </row>
    <row r="39" spans="1:8" ht="14.1" customHeight="1" thickBot="1" x14ac:dyDescent="0.35">
      <c r="A39" s="500"/>
      <c r="B39" s="20" t="s">
        <v>538</v>
      </c>
      <c r="C39" s="656"/>
      <c r="D39" s="657"/>
      <c r="E39" s="594"/>
      <c r="F39" s="71"/>
      <c r="G39" s="71"/>
      <c r="H39" s="72"/>
    </row>
    <row r="40" spans="1:8" ht="14.1" customHeight="1" thickTop="1" x14ac:dyDescent="0.3">
      <c r="A40" s="665" t="s">
        <v>216</v>
      </c>
      <c r="B40" s="665"/>
      <c r="C40" s="666"/>
      <c r="D40" s="512" t="str">
        <f>D43</f>
        <v xml:space="preserve">점검일자입력 형식:  0/0 </v>
      </c>
      <c r="E40" s="32" t="s">
        <v>164</v>
      </c>
      <c r="F40" s="468" t="str">
        <f>기본사항!C9</f>
        <v>홍 길 동 (인)</v>
      </c>
      <c r="G40" s="469"/>
      <c r="H40" s="469"/>
    </row>
    <row r="41" spans="1:8" ht="14.1" customHeight="1" x14ac:dyDescent="0.3">
      <c r="A41" s="648"/>
      <c r="B41" s="648"/>
      <c r="C41" s="649"/>
      <c r="D41" s="521"/>
      <c r="E41" s="20" t="s">
        <v>217</v>
      </c>
      <c r="F41" s="470" t="str">
        <f>기본사항!C10</f>
        <v>갑 돌 이 (인)</v>
      </c>
      <c r="G41" s="471"/>
      <c r="H41" s="471"/>
    </row>
    <row r="42" spans="1:8" ht="14.1" customHeight="1" x14ac:dyDescent="0.3">
      <c r="A42" s="667"/>
      <c r="B42" s="667"/>
      <c r="C42" s="668"/>
      <c r="D42" s="624"/>
      <c r="E42" s="14" t="s">
        <v>165</v>
      </c>
      <c r="F42" s="515" t="s">
        <v>218</v>
      </c>
      <c r="G42" s="516"/>
      <c r="H42" s="516"/>
    </row>
    <row r="43" spans="1:8" ht="14.1" customHeight="1" x14ac:dyDescent="0.3">
      <c r="A43" s="646" t="s">
        <v>219</v>
      </c>
      <c r="B43" s="646"/>
      <c r="C43" s="647"/>
      <c r="D43" s="521" t="s">
        <v>933</v>
      </c>
      <c r="E43" s="23" t="s">
        <v>157</v>
      </c>
      <c r="F43" s="515" t="str">
        <f>기본사항!C8</f>
        <v>00건축사사무소 0 00 (인)</v>
      </c>
      <c r="G43" s="516"/>
      <c r="H43" s="516"/>
    </row>
    <row r="44" spans="1:8" ht="14.1" customHeight="1" x14ac:dyDescent="0.3">
      <c r="A44" s="648"/>
      <c r="B44" s="648"/>
      <c r="C44" s="649"/>
      <c r="D44" s="521"/>
      <c r="E44" s="16" t="s">
        <v>220</v>
      </c>
      <c r="F44" s="525" t="s">
        <v>218</v>
      </c>
      <c r="G44" s="526"/>
      <c r="H44" s="526"/>
    </row>
    <row r="45" spans="1:8" ht="14.1" customHeight="1" thickBot="1" x14ac:dyDescent="0.35">
      <c r="A45" s="650"/>
      <c r="B45" s="650"/>
      <c r="C45" s="651"/>
      <c r="D45" s="522"/>
      <c r="E45" s="33" t="s">
        <v>221</v>
      </c>
      <c r="F45" s="527"/>
      <c r="G45" s="528"/>
      <c r="H45" s="528"/>
    </row>
    <row r="46" spans="1:8" ht="18" thickTop="1" thickBot="1" x14ac:dyDescent="0.35">
      <c r="A46" s="475" t="s">
        <v>222</v>
      </c>
      <c r="B46" s="503"/>
      <c r="C46" s="590"/>
      <c r="D46" s="591"/>
      <c r="E46" s="591"/>
      <c r="F46" s="591"/>
      <c r="G46" s="591"/>
      <c r="H46" s="591"/>
    </row>
    <row r="47" spans="1:8" ht="17.25" thickTop="1" x14ac:dyDescent="0.3"/>
  </sheetData>
  <sheetProtection sheet="1" objects="1" scenarios="1"/>
  <mergeCells count="66">
    <mergeCell ref="E4:E5"/>
    <mergeCell ref="F4:G4"/>
    <mergeCell ref="H4:H5"/>
    <mergeCell ref="C6:D6"/>
    <mergeCell ref="A1:D1"/>
    <mergeCell ref="F1:H1"/>
    <mergeCell ref="A2:B2"/>
    <mergeCell ref="C2:D2"/>
    <mergeCell ref="F2:H2"/>
    <mergeCell ref="A3:B3"/>
    <mergeCell ref="C3:D3"/>
    <mergeCell ref="F3:H3"/>
    <mergeCell ref="C9:D9"/>
    <mergeCell ref="C12:D12"/>
    <mergeCell ref="C13:D13"/>
    <mergeCell ref="A4:B5"/>
    <mergeCell ref="C4:D5"/>
    <mergeCell ref="E10:E11"/>
    <mergeCell ref="C26:D26"/>
    <mergeCell ref="C27:D27"/>
    <mergeCell ref="C28:D28"/>
    <mergeCell ref="C29:D29"/>
    <mergeCell ref="C25:D25"/>
    <mergeCell ref="C14:D14"/>
    <mergeCell ref="C15:D15"/>
    <mergeCell ref="C16:D16"/>
    <mergeCell ref="C17:D17"/>
    <mergeCell ref="C18:D18"/>
    <mergeCell ref="C19:D19"/>
    <mergeCell ref="C20:D20"/>
    <mergeCell ref="C35:D35"/>
    <mergeCell ref="F10:F11"/>
    <mergeCell ref="G10:G11"/>
    <mergeCell ref="H10:H11"/>
    <mergeCell ref="A12:A39"/>
    <mergeCell ref="B12:B22"/>
    <mergeCell ref="C21:D21"/>
    <mergeCell ref="C22:D22"/>
    <mergeCell ref="B23:B37"/>
    <mergeCell ref="C23:D23"/>
    <mergeCell ref="C24:D24"/>
    <mergeCell ref="A6:A11"/>
    <mergeCell ref="B6:B9"/>
    <mergeCell ref="C7:D7"/>
    <mergeCell ref="C8:D8"/>
    <mergeCell ref="C10:D11"/>
    <mergeCell ref="C30:D30"/>
    <mergeCell ref="C31:D31"/>
    <mergeCell ref="C32:D32"/>
    <mergeCell ref="C33:D33"/>
    <mergeCell ref="C34:D34"/>
    <mergeCell ref="C36:D36"/>
    <mergeCell ref="C37:D37"/>
    <mergeCell ref="C38:D39"/>
    <mergeCell ref="E38:E39"/>
    <mergeCell ref="A46:B46"/>
    <mergeCell ref="C46:H46"/>
    <mergeCell ref="A40:C42"/>
    <mergeCell ref="D40:D42"/>
    <mergeCell ref="F42:H42"/>
    <mergeCell ref="A43:C45"/>
    <mergeCell ref="D43:D45"/>
    <mergeCell ref="F43:H43"/>
    <mergeCell ref="F44:H45"/>
    <mergeCell ref="F40:H40"/>
    <mergeCell ref="F41:H41"/>
  </mergeCells>
  <phoneticPr fontId="9" type="noConversion"/>
  <dataValidations count="3">
    <dataValidation type="list" allowBlank="1" showInputMessage="1" showErrorMessage="1" sqref="F6:F10 F12:F39">
      <formula1>"●,　"</formula1>
    </dataValidation>
    <dataValidation type="list" allowBlank="1" showInputMessage="1" showErrorMessage="1" sqref="H6:H10 H12:H39">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f>감리일지_원본!G6</f>
        <v>42865</v>
      </c>
      <c r="I1" s="545"/>
      <c r="J1" s="193"/>
      <c r="K1" s="194"/>
    </row>
    <row r="2" spans="1:11" ht="18" customHeight="1" x14ac:dyDescent="0.3">
      <c r="A2" s="550" t="str">
        <f>'타일 및 테라코타 공사'!C2</f>
        <v>타일 및 테라코타 공사</v>
      </c>
      <c r="B2" s="551"/>
      <c r="C2" s="551"/>
      <c r="D2" s="552"/>
      <c r="E2" s="61"/>
      <c r="F2" s="547" t="str">
        <f>A2</f>
        <v>타일 및 테라코타 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타일 및 테라코타 공사</v>
      </c>
      <c r="B15" s="548"/>
      <c r="C15" s="548"/>
      <c r="D15" s="549"/>
      <c r="F15" s="547" t="str">
        <f>F2</f>
        <v>타일 및 테라코타 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타일 및 테라코타 공사</v>
      </c>
      <c r="B28" s="548"/>
      <c r="C28" s="548"/>
      <c r="D28" s="549"/>
      <c r="F28" s="547" t="str">
        <f>F15</f>
        <v>타일 및 테라코타 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H27"/>
  <sheetViews>
    <sheetView view="pageLayout" zoomScaleNormal="100" workbookViewId="0">
      <selection activeCell="G7" sqref="G6:G8"/>
    </sheetView>
  </sheetViews>
  <sheetFormatPr defaultColWidth="8.75" defaultRowHeight="16.5" x14ac:dyDescent="0.3"/>
  <cols>
    <col min="1" max="1" width="4.5" style="61" customWidth="1"/>
    <col min="2" max="2" width="6.75" style="61" customWidth="1"/>
    <col min="3" max="3" width="10.875" style="61" customWidth="1"/>
    <col min="4" max="4" width="23.75" style="61" customWidth="1"/>
    <col min="5" max="5" width="13.875" style="61" customWidth="1"/>
    <col min="6" max="7" width="5.5" style="61" customWidth="1"/>
    <col min="8" max="8" width="12.875" style="61" customWidth="1"/>
    <col min="9" max="16384" width="8.75" style="61"/>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621</v>
      </c>
      <c r="D2" s="560"/>
      <c r="E2" s="190" t="s">
        <v>171</v>
      </c>
      <c r="F2" s="559" t="s">
        <v>9</v>
      </c>
      <c r="G2" s="561"/>
      <c r="H2" s="561"/>
    </row>
    <row r="3" spans="1:8" ht="17.25" thickBot="1" x14ac:dyDescent="0.35">
      <c r="A3" s="575" t="s">
        <v>176</v>
      </c>
      <c r="B3" s="576"/>
      <c r="C3" s="482" t="s">
        <v>937</v>
      </c>
      <c r="D3" s="672"/>
      <c r="E3" s="191"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17.25" thickTop="1" x14ac:dyDescent="0.3">
      <c r="A6" s="339" t="s">
        <v>24</v>
      </c>
      <c r="B6" s="79" t="s">
        <v>324</v>
      </c>
      <c r="C6" s="577" t="s">
        <v>536</v>
      </c>
      <c r="D6" s="578"/>
      <c r="E6" s="80"/>
      <c r="F6" s="203" t="s">
        <v>859</v>
      </c>
      <c r="G6" s="231" t="str">
        <f t="shared" ref="G6:G7" si="0">IF(F6="●"," ",IF(H6="해당사항없음"," ",IF(H6="보완요청","●","●")))</f>
        <v xml:space="preserve"> </v>
      </c>
      <c r="H6" s="204"/>
    </row>
    <row r="7" spans="1:8" x14ac:dyDescent="0.3">
      <c r="A7" s="340"/>
      <c r="B7" s="81" t="s">
        <v>65</v>
      </c>
      <c r="C7" s="581" t="s">
        <v>539</v>
      </c>
      <c r="D7" s="582"/>
      <c r="E7" s="328"/>
      <c r="F7" s="701" t="s">
        <v>859</v>
      </c>
      <c r="G7" s="488" t="str">
        <f t="shared" si="0"/>
        <v xml:space="preserve"> </v>
      </c>
      <c r="H7" s="703"/>
    </row>
    <row r="8" spans="1:8" ht="17.25" thickBot="1" x14ac:dyDescent="0.35">
      <c r="A8" s="352"/>
      <c r="B8" s="181" t="s">
        <v>538</v>
      </c>
      <c r="C8" s="592"/>
      <c r="D8" s="593"/>
      <c r="E8" s="700"/>
      <c r="F8" s="702"/>
      <c r="G8" s="687"/>
      <c r="H8" s="704"/>
    </row>
    <row r="9" spans="1:8" ht="17.25" thickTop="1" x14ac:dyDescent="0.3">
      <c r="A9" s="339" t="s">
        <v>818</v>
      </c>
      <c r="B9" s="698" t="s">
        <v>541</v>
      </c>
      <c r="C9" s="577" t="s">
        <v>622</v>
      </c>
      <c r="D9" s="578"/>
      <c r="E9" s="80"/>
      <c r="F9" s="205"/>
      <c r="G9" s="205"/>
      <c r="H9" s="206"/>
    </row>
    <row r="10" spans="1:8" x14ac:dyDescent="0.3">
      <c r="A10" s="340"/>
      <c r="B10" s="699"/>
      <c r="C10" s="579" t="s">
        <v>623</v>
      </c>
      <c r="D10" s="580"/>
      <c r="E10" s="76"/>
      <c r="F10" s="203"/>
      <c r="G10" s="203"/>
      <c r="H10" s="204"/>
    </row>
    <row r="11" spans="1:8" ht="24" customHeight="1" x14ac:dyDescent="0.3">
      <c r="A11" s="340"/>
      <c r="B11" s="325" t="s">
        <v>324</v>
      </c>
      <c r="C11" s="579" t="s">
        <v>624</v>
      </c>
      <c r="D11" s="580"/>
      <c r="E11" s="76"/>
      <c r="F11" s="203"/>
      <c r="G11" s="203"/>
      <c r="H11" s="204"/>
    </row>
    <row r="12" spans="1:8" x14ac:dyDescent="0.3">
      <c r="A12" s="340"/>
      <c r="B12" s="327"/>
      <c r="C12" s="579" t="s">
        <v>625</v>
      </c>
      <c r="D12" s="580"/>
      <c r="E12" s="76"/>
      <c r="F12" s="203"/>
      <c r="G12" s="203"/>
      <c r="H12" s="204"/>
    </row>
    <row r="13" spans="1:8" ht="24" customHeight="1" x14ac:dyDescent="0.3">
      <c r="A13" s="340"/>
      <c r="B13" s="325" t="s">
        <v>478</v>
      </c>
      <c r="C13" s="579" t="s">
        <v>626</v>
      </c>
      <c r="D13" s="580"/>
      <c r="E13" s="76"/>
      <c r="F13" s="203"/>
      <c r="G13" s="203"/>
      <c r="H13" s="204"/>
    </row>
    <row r="14" spans="1:8" x14ac:dyDescent="0.3">
      <c r="A14" s="340"/>
      <c r="B14" s="326"/>
      <c r="C14" s="579" t="s">
        <v>627</v>
      </c>
      <c r="D14" s="580"/>
      <c r="E14" s="76"/>
      <c r="F14" s="203"/>
      <c r="G14" s="203"/>
      <c r="H14" s="204"/>
    </row>
    <row r="15" spans="1:8" x14ac:dyDescent="0.3">
      <c r="A15" s="340"/>
      <c r="B15" s="326"/>
      <c r="C15" s="579" t="s">
        <v>628</v>
      </c>
      <c r="D15" s="580"/>
      <c r="E15" s="76"/>
      <c r="F15" s="203"/>
      <c r="G15" s="203"/>
      <c r="H15" s="204"/>
    </row>
    <row r="16" spans="1:8" x14ac:dyDescent="0.3">
      <c r="A16" s="340"/>
      <c r="B16" s="326"/>
      <c r="C16" s="579" t="s">
        <v>629</v>
      </c>
      <c r="D16" s="580"/>
      <c r="E16" s="76"/>
      <c r="F16" s="203"/>
      <c r="G16" s="203"/>
      <c r="H16" s="204"/>
    </row>
    <row r="17" spans="1:8" x14ac:dyDescent="0.3">
      <c r="A17" s="340"/>
      <c r="B17" s="327"/>
      <c r="C17" s="579" t="s">
        <v>552</v>
      </c>
      <c r="D17" s="580"/>
      <c r="E17" s="76"/>
      <c r="F17" s="203"/>
      <c r="G17" s="203"/>
      <c r="H17" s="204"/>
    </row>
    <row r="18" spans="1:8" x14ac:dyDescent="0.3">
      <c r="A18" s="340"/>
      <c r="B18" s="207" t="s">
        <v>65</v>
      </c>
      <c r="C18" s="579" t="s">
        <v>630</v>
      </c>
      <c r="D18" s="580"/>
      <c r="E18" s="76"/>
      <c r="F18" s="203"/>
      <c r="G18" s="203"/>
      <c r="H18" s="204"/>
    </row>
    <row r="19" spans="1:8" ht="17.25" thickBot="1" x14ac:dyDescent="0.35">
      <c r="A19" s="352"/>
      <c r="B19" s="192" t="s">
        <v>538</v>
      </c>
      <c r="C19" s="585" t="s">
        <v>631</v>
      </c>
      <c r="D19" s="586"/>
      <c r="E19" s="76"/>
      <c r="F19" s="203"/>
      <c r="G19" s="203"/>
      <c r="H19" s="204"/>
    </row>
    <row r="20" spans="1:8" ht="19.7" customHeight="1" thickTop="1" x14ac:dyDescent="0.3">
      <c r="A20" s="597" t="s">
        <v>216</v>
      </c>
      <c r="B20" s="597"/>
      <c r="C20" s="598"/>
      <c r="D20" s="512" t="str">
        <f>D23</f>
        <v xml:space="preserve">점검일자입력 형식:  0/0 </v>
      </c>
      <c r="E20" s="180" t="s">
        <v>164</v>
      </c>
      <c r="F20" s="696" t="str">
        <f>기본사항!C9</f>
        <v>홍 길 동 (인)</v>
      </c>
      <c r="G20" s="597"/>
      <c r="H20" s="597"/>
    </row>
    <row r="21" spans="1:8" ht="19.7" customHeight="1" x14ac:dyDescent="0.3">
      <c r="A21" s="599"/>
      <c r="B21" s="599"/>
      <c r="C21" s="600"/>
      <c r="D21" s="521"/>
      <c r="E21" s="181" t="s">
        <v>217</v>
      </c>
      <c r="F21" s="697" t="str">
        <f>기본사항!C10</f>
        <v>갑 돌 이 (인)</v>
      </c>
      <c r="G21" s="601"/>
      <c r="H21" s="601"/>
    </row>
    <row r="22" spans="1:8" x14ac:dyDescent="0.3">
      <c r="A22" s="601"/>
      <c r="B22" s="601"/>
      <c r="C22" s="602"/>
      <c r="D22" s="624"/>
      <c r="E22" s="186" t="s">
        <v>165</v>
      </c>
      <c r="F22" s="610" t="s">
        <v>218</v>
      </c>
      <c r="G22" s="611"/>
      <c r="H22" s="611"/>
    </row>
    <row r="23" spans="1:8" x14ac:dyDescent="0.3">
      <c r="A23" s="606" t="s">
        <v>219</v>
      </c>
      <c r="B23" s="606"/>
      <c r="C23" s="607"/>
      <c r="D23" s="521" t="s">
        <v>933</v>
      </c>
      <c r="E23" s="182" t="s">
        <v>157</v>
      </c>
      <c r="F23" s="604" t="str">
        <f>기본사항!C8</f>
        <v>00건축사사무소 0 00 (인)</v>
      </c>
      <c r="G23" s="605"/>
      <c r="H23" s="605"/>
    </row>
    <row r="24" spans="1:8" x14ac:dyDescent="0.3">
      <c r="A24" s="599"/>
      <c r="B24" s="599"/>
      <c r="C24" s="600"/>
      <c r="D24" s="521"/>
      <c r="E24" s="183" t="s">
        <v>220</v>
      </c>
      <c r="F24" s="612" t="s">
        <v>218</v>
      </c>
      <c r="G24" s="613"/>
      <c r="H24" s="613"/>
    </row>
    <row r="25" spans="1:8" ht="17.25" thickBot="1" x14ac:dyDescent="0.35">
      <c r="A25" s="608"/>
      <c r="B25" s="608"/>
      <c r="C25" s="609"/>
      <c r="D25" s="522"/>
      <c r="E25" s="184" t="s">
        <v>221</v>
      </c>
      <c r="F25" s="614"/>
      <c r="G25" s="615"/>
      <c r="H25" s="615"/>
    </row>
    <row r="26" spans="1:8" ht="18" thickTop="1" thickBot="1" x14ac:dyDescent="0.35">
      <c r="A26" s="556" t="s">
        <v>222</v>
      </c>
      <c r="B26" s="589"/>
      <c r="C26" s="590"/>
      <c r="D26" s="591"/>
      <c r="E26" s="591"/>
      <c r="F26" s="591"/>
      <c r="G26" s="591"/>
      <c r="H26" s="591"/>
    </row>
    <row r="27" spans="1:8" ht="17.25" thickTop="1" x14ac:dyDescent="0.3"/>
  </sheetData>
  <sheetProtection sheet="1" objects="1" scenarios="1"/>
  <mergeCells count="46">
    <mergeCell ref="A3:B3"/>
    <mergeCell ref="C3:D3"/>
    <mergeCell ref="F3:H3"/>
    <mergeCell ref="A1:D1"/>
    <mergeCell ref="F1:H1"/>
    <mergeCell ref="A2:B2"/>
    <mergeCell ref="C2:D2"/>
    <mergeCell ref="F2:H2"/>
    <mergeCell ref="A4:B5"/>
    <mergeCell ref="C4:D5"/>
    <mergeCell ref="E4:E5"/>
    <mergeCell ref="F4:G4"/>
    <mergeCell ref="H4:H5"/>
    <mergeCell ref="H7:H8"/>
    <mergeCell ref="C12:D12"/>
    <mergeCell ref="C13:D13"/>
    <mergeCell ref="C14:D14"/>
    <mergeCell ref="C15:D15"/>
    <mergeCell ref="C9:D9"/>
    <mergeCell ref="A6:A8"/>
    <mergeCell ref="C7:D8"/>
    <mergeCell ref="E7:E8"/>
    <mergeCell ref="F7:F8"/>
    <mergeCell ref="G7:G8"/>
    <mergeCell ref="C6:D6"/>
    <mergeCell ref="A9:A19"/>
    <mergeCell ref="B9:B10"/>
    <mergeCell ref="C10:D10"/>
    <mergeCell ref="B11:B12"/>
    <mergeCell ref="C11:D11"/>
    <mergeCell ref="B13:B17"/>
    <mergeCell ref="C16:D16"/>
    <mergeCell ref="C17:D17"/>
    <mergeCell ref="C18:D18"/>
    <mergeCell ref="C19:D19"/>
    <mergeCell ref="A26:B26"/>
    <mergeCell ref="C26:H26"/>
    <mergeCell ref="A20:C22"/>
    <mergeCell ref="D20:D22"/>
    <mergeCell ref="F22:H22"/>
    <mergeCell ref="A23:C25"/>
    <mergeCell ref="D23:D25"/>
    <mergeCell ref="F23:H23"/>
    <mergeCell ref="F24:H25"/>
    <mergeCell ref="F20:H20"/>
    <mergeCell ref="F21:H21"/>
  </mergeCells>
  <phoneticPr fontId="9" type="noConversion"/>
  <dataValidations count="3">
    <dataValidation type="list" allowBlank="1" showInputMessage="1" showErrorMessage="1" sqref="F6:F7 F9:F19">
      <formula1>"●,　"</formula1>
    </dataValidation>
    <dataValidation type="list" allowBlank="1" showInputMessage="1" showErrorMessage="1" sqref="H6:H7 H9:H19">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'목 공사'!D23</f>
        <v xml:space="preserve">점검일자입력 형식:  0/0 </v>
      </c>
      <c r="I1" s="545"/>
      <c r="J1" s="193"/>
      <c r="K1" s="194"/>
    </row>
    <row r="2" spans="1:11" ht="18" customHeight="1" x14ac:dyDescent="0.3">
      <c r="A2" s="550" t="str">
        <f>'목 공사'!C2</f>
        <v>목공사</v>
      </c>
      <c r="B2" s="551"/>
      <c r="C2" s="551"/>
      <c r="D2" s="552"/>
      <c r="E2" s="61"/>
      <c r="F2" s="547" t="str">
        <f>A2</f>
        <v>목공사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목공사</v>
      </c>
      <c r="B15" s="548"/>
      <c r="C15" s="548"/>
      <c r="D15" s="549"/>
      <c r="F15" s="547" t="str">
        <f>F2</f>
        <v>목공사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목공사</v>
      </c>
      <c r="B28" s="548"/>
      <c r="C28" s="548"/>
      <c r="D28" s="549"/>
      <c r="F28" s="547" t="str">
        <f>F15</f>
        <v>목공사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H21"/>
  <sheetViews>
    <sheetView view="pageLayout" zoomScaleNormal="100" workbookViewId="0">
      <selection activeCell="G6" sqref="G6:G8"/>
    </sheetView>
  </sheetViews>
  <sheetFormatPr defaultColWidth="8.75" defaultRowHeight="16.5" x14ac:dyDescent="0.3"/>
  <cols>
    <col min="1" max="1" width="4.5" style="61" customWidth="1"/>
    <col min="2" max="2" width="6.75" style="61" customWidth="1"/>
    <col min="3" max="3" width="10.875" style="61" customWidth="1"/>
    <col min="4" max="4" width="23.75" style="61" customWidth="1"/>
    <col min="5" max="5" width="13.875" style="61" customWidth="1"/>
    <col min="6" max="7" width="5.5" style="61" customWidth="1"/>
    <col min="8" max="8" width="12.875" style="61" customWidth="1"/>
    <col min="9" max="16384" width="8.75" style="61"/>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632</v>
      </c>
      <c r="D2" s="560"/>
      <c r="E2" s="190" t="s">
        <v>171</v>
      </c>
      <c r="F2" s="559"/>
      <c r="G2" s="561"/>
      <c r="H2" s="561"/>
    </row>
    <row r="3" spans="1:8" ht="17.25" thickBot="1" x14ac:dyDescent="0.35">
      <c r="A3" s="575" t="s">
        <v>176</v>
      </c>
      <c r="B3" s="576"/>
      <c r="C3" s="482" t="s">
        <v>937</v>
      </c>
      <c r="D3" s="672"/>
      <c r="E3" s="191"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17.25" thickTop="1" x14ac:dyDescent="0.3">
      <c r="A6" s="339" t="s">
        <v>24</v>
      </c>
      <c r="B6" s="79" t="s">
        <v>324</v>
      </c>
      <c r="C6" s="577" t="s">
        <v>536</v>
      </c>
      <c r="D6" s="578"/>
      <c r="E6" s="75"/>
      <c r="F6" s="71" t="s">
        <v>859</v>
      </c>
      <c r="G6" s="231" t="str">
        <f t="shared" ref="G6:G7" si="0">IF(F6="●"," ",IF(H6="해당사항없음"," ",IF(H6="보완요청","●","●")))</f>
        <v xml:space="preserve"> </v>
      </c>
      <c r="H6" s="72"/>
    </row>
    <row r="7" spans="1:8" x14ac:dyDescent="0.3">
      <c r="A7" s="340"/>
      <c r="B7" s="81" t="s">
        <v>65</v>
      </c>
      <c r="C7" s="581" t="s">
        <v>539</v>
      </c>
      <c r="D7" s="582"/>
      <c r="E7" s="587"/>
      <c r="F7" s="330" t="s">
        <v>859</v>
      </c>
      <c r="G7" s="488" t="str">
        <f t="shared" si="0"/>
        <v xml:space="preserve"> </v>
      </c>
      <c r="H7" s="332"/>
    </row>
    <row r="8" spans="1:8" ht="17.25" thickBot="1" x14ac:dyDescent="0.35">
      <c r="A8" s="352"/>
      <c r="B8" s="181" t="s">
        <v>538</v>
      </c>
      <c r="C8" s="592"/>
      <c r="D8" s="593"/>
      <c r="E8" s="594"/>
      <c r="F8" s="694"/>
      <c r="G8" s="687"/>
      <c r="H8" s="695"/>
    </row>
    <row r="9" spans="1:8" ht="17.25" thickTop="1" x14ac:dyDescent="0.3">
      <c r="A9" s="339" t="s">
        <v>818</v>
      </c>
      <c r="B9" s="79" t="s">
        <v>541</v>
      </c>
      <c r="C9" s="577" t="s">
        <v>633</v>
      </c>
      <c r="D9" s="578"/>
      <c r="E9" s="75"/>
      <c r="F9" s="91"/>
      <c r="G9" s="91"/>
      <c r="H9" s="92"/>
    </row>
    <row r="10" spans="1:8" x14ac:dyDescent="0.3">
      <c r="A10" s="340"/>
      <c r="B10" s="186" t="s">
        <v>324</v>
      </c>
      <c r="C10" s="579" t="s">
        <v>634</v>
      </c>
      <c r="D10" s="580"/>
      <c r="E10" s="70"/>
      <c r="F10" s="71"/>
      <c r="G10" s="71"/>
      <c r="H10" s="72"/>
    </row>
    <row r="11" spans="1:8" x14ac:dyDescent="0.3">
      <c r="A11" s="340"/>
      <c r="B11" s="325" t="s">
        <v>478</v>
      </c>
      <c r="C11" s="579" t="s">
        <v>635</v>
      </c>
      <c r="D11" s="580"/>
      <c r="E11" s="70"/>
      <c r="F11" s="71"/>
      <c r="G11" s="71"/>
      <c r="H11" s="72"/>
    </row>
    <row r="12" spans="1:8" x14ac:dyDescent="0.3">
      <c r="A12" s="340"/>
      <c r="B12" s="326"/>
      <c r="C12" s="579" t="s">
        <v>636</v>
      </c>
      <c r="D12" s="580"/>
      <c r="E12" s="70"/>
      <c r="F12" s="71"/>
      <c r="G12" s="71"/>
      <c r="H12" s="72"/>
    </row>
    <row r="13" spans="1:8" ht="24" customHeight="1" thickBot="1" x14ac:dyDescent="0.35">
      <c r="A13" s="352"/>
      <c r="B13" s="353"/>
      <c r="C13" s="585" t="s">
        <v>637</v>
      </c>
      <c r="D13" s="586"/>
      <c r="E13" s="70"/>
      <c r="F13" s="71"/>
      <c r="G13" s="71"/>
      <c r="H13" s="72"/>
    </row>
    <row r="14" spans="1:8" ht="22.5" customHeight="1" thickTop="1" x14ac:dyDescent="0.3">
      <c r="A14" s="597" t="s">
        <v>216</v>
      </c>
      <c r="B14" s="597"/>
      <c r="C14" s="598"/>
      <c r="D14" s="512" t="str">
        <f>D17</f>
        <v xml:space="preserve">점검일자입력 형식:  0/0 </v>
      </c>
      <c r="E14" s="180" t="s">
        <v>164</v>
      </c>
      <c r="F14" s="616" t="str">
        <f>기본사항!C9</f>
        <v>홍 길 동 (인)</v>
      </c>
      <c r="G14" s="617"/>
      <c r="H14" s="617"/>
    </row>
    <row r="15" spans="1:8" ht="22.5" customHeight="1" x14ac:dyDescent="0.3">
      <c r="A15" s="599"/>
      <c r="B15" s="599"/>
      <c r="C15" s="600"/>
      <c r="D15" s="521"/>
      <c r="E15" s="181" t="s">
        <v>217</v>
      </c>
      <c r="F15" s="618" t="str">
        <f>기본사항!C10</f>
        <v>갑 돌 이 (인)</v>
      </c>
      <c r="G15" s="619"/>
      <c r="H15" s="619"/>
    </row>
    <row r="16" spans="1:8" x14ac:dyDescent="0.3">
      <c r="A16" s="601"/>
      <c r="B16" s="601"/>
      <c r="C16" s="602"/>
      <c r="D16" s="624"/>
      <c r="E16" s="186" t="s">
        <v>165</v>
      </c>
      <c r="F16" s="604" t="s">
        <v>218</v>
      </c>
      <c r="G16" s="605"/>
      <c r="H16" s="605"/>
    </row>
    <row r="17" spans="1:8" x14ac:dyDescent="0.3">
      <c r="A17" s="606" t="s">
        <v>219</v>
      </c>
      <c r="B17" s="606"/>
      <c r="C17" s="607"/>
      <c r="D17" s="521" t="s">
        <v>933</v>
      </c>
      <c r="E17" s="182" t="s">
        <v>157</v>
      </c>
      <c r="F17" s="604" t="str">
        <f>기본사항!C8</f>
        <v>00건축사사무소 0 00 (인)</v>
      </c>
      <c r="G17" s="605"/>
      <c r="H17" s="605"/>
    </row>
    <row r="18" spans="1:8" x14ac:dyDescent="0.3">
      <c r="A18" s="599"/>
      <c r="B18" s="599"/>
      <c r="C18" s="600"/>
      <c r="D18" s="521"/>
      <c r="E18" s="183" t="s">
        <v>220</v>
      </c>
      <c r="F18" s="612" t="s">
        <v>218</v>
      </c>
      <c r="G18" s="613"/>
      <c r="H18" s="613"/>
    </row>
    <row r="19" spans="1:8" ht="17.25" thickBot="1" x14ac:dyDescent="0.35">
      <c r="A19" s="608"/>
      <c r="B19" s="608"/>
      <c r="C19" s="609"/>
      <c r="D19" s="522"/>
      <c r="E19" s="184" t="s">
        <v>221</v>
      </c>
      <c r="F19" s="614"/>
      <c r="G19" s="615"/>
      <c r="H19" s="615"/>
    </row>
    <row r="20" spans="1:8" ht="18" thickTop="1" thickBot="1" x14ac:dyDescent="0.35">
      <c r="A20" s="556" t="s">
        <v>222</v>
      </c>
      <c r="B20" s="589"/>
      <c r="C20" s="590"/>
      <c r="D20" s="591"/>
      <c r="E20" s="591"/>
      <c r="F20" s="591"/>
      <c r="G20" s="591"/>
      <c r="H20" s="591"/>
    </row>
    <row r="21" spans="1:8" ht="17.25" thickTop="1" x14ac:dyDescent="0.3"/>
  </sheetData>
  <sheetProtection sheet="1" objects="1" scenarios="1"/>
  <mergeCells count="38">
    <mergeCell ref="A3:B3"/>
    <mergeCell ref="C3:D3"/>
    <mergeCell ref="F3:H3"/>
    <mergeCell ref="A1:D1"/>
    <mergeCell ref="F1:H1"/>
    <mergeCell ref="A2:B2"/>
    <mergeCell ref="C2:D2"/>
    <mergeCell ref="F2:H2"/>
    <mergeCell ref="A4:B5"/>
    <mergeCell ref="C4:D5"/>
    <mergeCell ref="E4:E5"/>
    <mergeCell ref="F4:G4"/>
    <mergeCell ref="H4:H5"/>
    <mergeCell ref="G7:G8"/>
    <mergeCell ref="H7:H8"/>
    <mergeCell ref="A9:A13"/>
    <mergeCell ref="C9:D9"/>
    <mergeCell ref="C10:D10"/>
    <mergeCell ref="B11:B13"/>
    <mergeCell ref="C11:D11"/>
    <mergeCell ref="C12:D12"/>
    <mergeCell ref="C13:D13"/>
    <mergeCell ref="A6:A8"/>
    <mergeCell ref="C6:D6"/>
    <mergeCell ref="C7:D8"/>
    <mergeCell ref="E7:E8"/>
    <mergeCell ref="F7:F8"/>
    <mergeCell ref="A20:B20"/>
    <mergeCell ref="C20:H20"/>
    <mergeCell ref="A14:C16"/>
    <mergeCell ref="D14:D16"/>
    <mergeCell ref="F16:H16"/>
    <mergeCell ref="A17:C19"/>
    <mergeCell ref="D17:D19"/>
    <mergeCell ref="F17:H17"/>
    <mergeCell ref="F18:H19"/>
    <mergeCell ref="F14:H14"/>
    <mergeCell ref="F15:H15"/>
  </mergeCells>
  <phoneticPr fontId="9" type="noConversion"/>
  <dataValidations count="3">
    <dataValidation type="list" allowBlank="1" showInputMessage="1" showErrorMessage="1" sqref="F6:F7 F9:F13">
      <formula1>"●,　"</formula1>
    </dataValidation>
    <dataValidation type="list" allowBlank="1" showInputMessage="1" showErrorMessage="1" sqref="H6:H7 H9:H13">
      <formula1>"보완요청,해당사항없음"</formula1>
    </dataValidation>
    <dataValidation type="list" allowBlank="1" showInputMessage="1" showErrorMessage="1" sqref="C3:D3">
      <formula1>"기초층,1층,2층,3층,4층,5층,지붕층,옥탑층"</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단열공사!D17</f>
        <v xml:space="preserve">점검일자입력 형식:  0/0 </v>
      </c>
      <c r="I1" s="545"/>
      <c r="J1" s="193"/>
      <c r="K1" s="194"/>
    </row>
    <row r="2" spans="1:11" ht="18" customHeight="1" x14ac:dyDescent="0.3">
      <c r="A2" s="550" t="str">
        <f>단열공사!C2</f>
        <v>단열공사</v>
      </c>
      <c r="B2" s="551"/>
      <c r="C2" s="551"/>
      <c r="D2" s="552"/>
      <c r="E2" s="61"/>
      <c r="F2" s="547" t="str">
        <f>A2</f>
        <v>단열공사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단열공사</v>
      </c>
      <c r="B15" s="548"/>
      <c r="C15" s="548"/>
      <c r="D15" s="549"/>
      <c r="F15" s="547" t="str">
        <f>F2</f>
        <v>단열공사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단열공사</v>
      </c>
      <c r="B28" s="548"/>
      <c r="C28" s="548"/>
      <c r="D28" s="549"/>
      <c r="F28" s="547" t="str">
        <f>F15</f>
        <v>단열공사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sheetPr>
  <dimension ref="A1:H25"/>
  <sheetViews>
    <sheetView view="pageLayout" zoomScaleNormal="100" workbookViewId="0">
      <selection activeCell="G8" sqref="G6:G8"/>
    </sheetView>
  </sheetViews>
  <sheetFormatPr defaultColWidth="8.75" defaultRowHeight="16.5" x14ac:dyDescent="0.3"/>
  <cols>
    <col min="1" max="1" width="4.5" style="61" customWidth="1"/>
    <col min="2" max="2" width="6.75" style="61" customWidth="1"/>
    <col min="3" max="3" width="10.875" style="61" customWidth="1"/>
    <col min="4" max="4" width="23.75" style="61" customWidth="1"/>
    <col min="5" max="5" width="13.875" style="61" customWidth="1"/>
    <col min="6" max="7" width="5.5" style="61" customWidth="1"/>
    <col min="8" max="8" width="12.875" style="61" customWidth="1"/>
    <col min="9" max="16384" width="8.75" style="61"/>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638</v>
      </c>
      <c r="D2" s="560"/>
      <c r="E2" s="190" t="s">
        <v>171</v>
      </c>
      <c r="F2" s="559"/>
      <c r="G2" s="561"/>
      <c r="H2" s="561"/>
    </row>
    <row r="3" spans="1:8" ht="17.25" thickBot="1" x14ac:dyDescent="0.35">
      <c r="A3" s="575" t="s">
        <v>176</v>
      </c>
      <c r="B3" s="576"/>
      <c r="C3" s="635" t="s">
        <v>177</v>
      </c>
      <c r="D3" s="636"/>
      <c r="E3" s="191"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17.25" thickTop="1" x14ac:dyDescent="0.3">
      <c r="A6" s="339" t="s">
        <v>24</v>
      </c>
      <c r="B6" s="79" t="s">
        <v>324</v>
      </c>
      <c r="C6" s="577" t="s">
        <v>536</v>
      </c>
      <c r="D6" s="578"/>
      <c r="E6" s="75"/>
      <c r="F6" s="71" t="s">
        <v>859</v>
      </c>
      <c r="G6" s="231" t="str">
        <f t="shared" ref="G6:G8" si="0">IF(F6="●"," ",IF(H6="해당사항없음"," ",IF(H6="보완요청","●","●")))</f>
        <v xml:space="preserve"> </v>
      </c>
      <c r="H6" s="72"/>
    </row>
    <row r="7" spans="1:8" x14ac:dyDescent="0.3">
      <c r="A7" s="340"/>
      <c r="B7" s="81" t="s">
        <v>65</v>
      </c>
      <c r="C7" s="581" t="s">
        <v>539</v>
      </c>
      <c r="D7" s="582"/>
      <c r="E7" s="587"/>
      <c r="F7" s="71" t="s">
        <v>859</v>
      </c>
      <c r="G7" s="231" t="str">
        <f t="shared" si="0"/>
        <v xml:space="preserve"> </v>
      </c>
      <c r="H7" s="72"/>
    </row>
    <row r="8" spans="1:8" ht="17.25" thickBot="1" x14ac:dyDescent="0.35">
      <c r="A8" s="352"/>
      <c r="B8" s="181" t="s">
        <v>538</v>
      </c>
      <c r="C8" s="592"/>
      <c r="D8" s="593"/>
      <c r="E8" s="594"/>
      <c r="F8" s="89" t="s">
        <v>859</v>
      </c>
      <c r="G8" s="232" t="str">
        <f t="shared" si="0"/>
        <v xml:space="preserve"> </v>
      </c>
      <c r="H8" s="90"/>
    </row>
    <row r="9" spans="1:8" ht="17.25" thickTop="1" x14ac:dyDescent="0.3">
      <c r="A9" s="339" t="s">
        <v>818</v>
      </c>
      <c r="B9" s="208" t="s">
        <v>541</v>
      </c>
      <c r="C9" s="577" t="s">
        <v>639</v>
      </c>
      <c r="D9" s="578"/>
      <c r="E9" s="75"/>
      <c r="F9" s="91"/>
      <c r="G9" s="91"/>
      <c r="H9" s="92"/>
    </row>
    <row r="10" spans="1:8" x14ac:dyDescent="0.3">
      <c r="A10" s="340"/>
      <c r="B10" s="209" t="s">
        <v>324</v>
      </c>
      <c r="C10" s="579" t="s">
        <v>640</v>
      </c>
      <c r="D10" s="580"/>
      <c r="E10" s="70"/>
      <c r="F10" s="71"/>
      <c r="G10" s="71"/>
      <c r="H10" s="72"/>
    </row>
    <row r="11" spans="1:8" x14ac:dyDescent="0.3">
      <c r="A11" s="340"/>
      <c r="B11" s="325" t="s">
        <v>478</v>
      </c>
      <c r="C11" s="579" t="s">
        <v>641</v>
      </c>
      <c r="D11" s="580"/>
      <c r="E11" s="70"/>
      <c r="F11" s="71"/>
      <c r="G11" s="71"/>
      <c r="H11" s="72"/>
    </row>
    <row r="12" spans="1:8" x14ac:dyDescent="0.3">
      <c r="A12" s="340"/>
      <c r="B12" s="326"/>
      <c r="C12" s="579" t="s">
        <v>642</v>
      </c>
      <c r="D12" s="580"/>
      <c r="E12" s="70"/>
      <c r="F12" s="71"/>
      <c r="G12" s="71"/>
      <c r="H12" s="72"/>
    </row>
    <row r="13" spans="1:8" x14ac:dyDescent="0.3">
      <c r="A13" s="340"/>
      <c r="B13" s="326"/>
      <c r="C13" s="579" t="s">
        <v>643</v>
      </c>
      <c r="D13" s="580"/>
      <c r="E13" s="70"/>
      <c r="F13" s="71"/>
      <c r="G13" s="71"/>
      <c r="H13" s="72"/>
    </row>
    <row r="14" spans="1:8" x14ac:dyDescent="0.3">
      <c r="A14" s="340"/>
      <c r="B14" s="326"/>
      <c r="C14" s="579" t="s">
        <v>644</v>
      </c>
      <c r="D14" s="580"/>
      <c r="E14" s="70"/>
      <c r="F14" s="71"/>
      <c r="G14" s="71"/>
      <c r="H14" s="72"/>
    </row>
    <row r="15" spans="1:8" x14ac:dyDescent="0.3">
      <c r="A15" s="340"/>
      <c r="B15" s="327"/>
      <c r="C15" s="579" t="s">
        <v>645</v>
      </c>
      <c r="D15" s="580"/>
      <c r="E15" s="70"/>
      <c r="F15" s="71"/>
      <c r="G15" s="71"/>
      <c r="H15" s="72"/>
    </row>
    <row r="16" spans="1:8" x14ac:dyDescent="0.3">
      <c r="A16" s="340"/>
      <c r="B16" s="207" t="s">
        <v>65</v>
      </c>
      <c r="C16" s="581" t="s">
        <v>646</v>
      </c>
      <c r="D16" s="582"/>
      <c r="E16" s="587"/>
      <c r="F16" s="330"/>
      <c r="G16" s="330"/>
      <c r="H16" s="332"/>
    </row>
    <row r="17" spans="1:8" ht="17.25" thickBot="1" x14ac:dyDescent="0.35">
      <c r="A17" s="352"/>
      <c r="B17" s="192" t="s">
        <v>538</v>
      </c>
      <c r="C17" s="592"/>
      <c r="D17" s="593"/>
      <c r="E17" s="594"/>
      <c r="F17" s="595"/>
      <c r="G17" s="595"/>
      <c r="H17" s="596"/>
    </row>
    <row r="18" spans="1:8" ht="22.5" customHeight="1" thickTop="1" x14ac:dyDescent="0.3">
      <c r="A18" s="597" t="s">
        <v>216</v>
      </c>
      <c r="B18" s="597"/>
      <c r="C18" s="598"/>
      <c r="D18" s="512" t="str">
        <f>D21</f>
        <v xml:space="preserve">점검일자입력 형식:  0/0 </v>
      </c>
      <c r="E18" s="180" t="s">
        <v>164</v>
      </c>
      <c r="F18" s="616" t="str">
        <f>기본사항!C9</f>
        <v>홍 길 동 (인)</v>
      </c>
      <c r="G18" s="617"/>
      <c r="H18" s="617"/>
    </row>
    <row r="19" spans="1:8" ht="22.5" customHeight="1" x14ac:dyDescent="0.3">
      <c r="A19" s="599"/>
      <c r="B19" s="599"/>
      <c r="C19" s="600"/>
      <c r="D19" s="521"/>
      <c r="E19" s="181" t="s">
        <v>217</v>
      </c>
      <c r="F19" s="618" t="str">
        <f>기본사항!C10</f>
        <v>갑 돌 이 (인)</v>
      </c>
      <c r="G19" s="619"/>
      <c r="H19" s="619"/>
    </row>
    <row r="20" spans="1:8" x14ac:dyDescent="0.3">
      <c r="A20" s="601"/>
      <c r="B20" s="601"/>
      <c r="C20" s="602"/>
      <c r="D20" s="624"/>
      <c r="E20" s="186" t="s">
        <v>165</v>
      </c>
      <c r="F20" s="604" t="s">
        <v>218</v>
      </c>
      <c r="G20" s="605"/>
      <c r="H20" s="605"/>
    </row>
    <row r="21" spans="1:8" ht="28.35" customHeight="1" x14ac:dyDescent="0.3">
      <c r="A21" s="606" t="s">
        <v>219</v>
      </c>
      <c r="B21" s="606"/>
      <c r="C21" s="607"/>
      <c r="D21" s="521" t="s">
        <v>933</v>
      </c>
      <c r="E21" s="182" t="s">
        <v>157</v>
      </c>
      <c r="F21" s="604" t="str">
        <f>기본사항!C8</f>
        <v>00건축사사무소 0 00 (인)</v>
      </c>
      <c r="G21" s="605"/>
      <c r="H21" s="605"/>
    </row>
    <row r="22" spans="1:8" x14ac:dyDescent="0.3">
      <c r="A22" s="599"/>
      <c r="B22" s="599"/>
      <c r="C22" s="600"/>
      <c r="D22" s="521"/>
      <c r="E22" s="183" t="s">
        <v>220</v>
      </c>
      <c r="F22" s="612" t="s">
        <v>218</v>
      </c>
      <c r="G22" s="613"/>
      <c r="H22" s="613"/>
    </row>
    <row r="23" spans="1:8" ht="17.25" thickBot="1" x14ac:dyDescent="0.35">
      <c r="A23" s="608"/>
      <c r="B23" s="608"/>
      <c r="C23" s="609"/>
      <c r="D23" s="522"/>
      <c r="E23" s="86" t="s">
        <v>834</v>
      </c>
      <c r="F23" s="614"/>
      <c r="G23" s="615"/>
      <c r="H23" s="615"/>
    </row>
    <row r="24" spans="1:8" ht="18" thickTop="1" thickBot="1" x14ac:dyDescent="0.35">
      <c r="A24" s="556" t="s">
        <v>222</v>
      </c>
      <c r="B24" s="589"/>
      <c r="C24" s="705"/>
      <c r="D24" s="556"/>
      <c r="E24" s="556"/>
      <c r="F24" s="556"/>
      <c r="G24" s="556"/>
      <c r="H24" s="556"/>
    </row>
    <row r="25" spans="1:8" ht="17.25" thickTop="1" x14ac:dyDescent="0.3"/>
  </sheetData>
  <sheetProtection sheet="1" objects="1" scenarios="1"/>
  <mergeCells count="42">
    <mergeCell ref="A3:B3"/>
    <mergeCell ref="C3:D3"/>
    <mergeCell ref="F3:H3"/>
    <mergeCell ref="A1:D1"/>
    <mergeCell ref="F1:H1"/>
    <mergeCell ref="A2:B2"/>
    <mergeCell ref="C2:D2"/>
    <mergeCell ref="F2:H2"/>
    <mergeCell ref="A6:A8"/>
    <mergeCell ref="C6:D6"/>
    <mergeCell ref="C7:D8"/>
    <mergeCell ref="E7:E8"/>
    <mergeCell ref="A4:B5"/>
    <mergeCell ref="C4:D5"/>
    <mergeCell ref="E4:E5"/>
    <mergeCell ref="F4:G4"/>
    <mergeCell ref="H4:H5"/>
    <mergeCell ref="E16:E17"/>
    <mergeCell ref="F16:F17"/>
    <mergeCell ref="G16:G17"/>
    <mergeCell ref="H16:H17"/>
    <mergeCell ref="A9:A17"/>
    <mergeCell ref="B11:B15"/>
    <mergeCell ref="C14:D14"/>
    <mergeCell ref="C15:D15"/>
    <mergeCell ref="C16:D17"/>
    <mergeCell ref="C12:D12"/>
    <mergeCell ref="C13:D13"/>
    <mergeCell ref="C9:D9"/>
    <mergeCell ref="C10:D10"/>
    <mergeCell ref="C11:D11"/>
    <mergeCell ref="A24:B24"/>
    <mergeCell ref="C24:H24"/>
    <mergeCell ref="D18:D20"/>
    <mergeCell ref="F20:H20"/>
    <mergeCell ref="A21:C23"/>
    <mergeCell ref="D21:D23"/>
    <mergeCell ref="F21:H21"/>
    <mergeCell ref="F22:H23"/>
    <mergeCell ref="A18:C20"/>
    <mergeCell ref="F18:H18"/>
    <mergeCell ref="F19:H19"/>
  </mergeCells>
  <phoneticPr fontId="9" type="noConversion"/>
  <dataValidations count="2">
    <dataValidation type="list" allowBlank="1" showInputMessage="1" showErrorMessage="1" sqref="F6:F16">
      <formula1>"●,　"</formula1>
    </dataValidation>
    <dataValidation type="list" allowBlank="1" showInputMessage="1" showErrorMessage="1" sqref="H6:H16">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방수공사!D21</f>
        <v xml:space="preserve">점검일자입력 형식:  0/0 </v>
      </c>
      <c r="I1" s="545"/>
      <c r="J1" s="193"/>
      <c r="K1" s="194"/>
    </row>
    <row r="2" spans="1:11" ht="18" customHeight="1" x14ac:dyDescent="0.3">
      <c r="A2" s="550" t="str">
        <f>방수공사!C2</f>
        <v>방수공사</v>
      </c>
      <c r="B2" s="551"/>
      <c r="C2" s="551"/>
      <c r="D2" s="552"/>
      <c r="E2" s="61"/>
      <c r="F2" s="547" t="str">
        <f>A2</f>
        <v>방수공사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방수공사</v>
      </c>
      <c r="B15" s="548"/>
      <c r="C15" s="548"/>
      <c r="D15" s="549"/>
      <c r="F15" s="547" t="str">
        <f>F2</f>
        <v>방수공사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방수공사</v>
      </c>
      <c r="B28" s="548"/>
      <c r="C28" s="548"/>
      <c r="D28" s="549"/>
      <c r="F28" s="547" t="str">
        <f>F15</f>
        <v>방수공사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J76"/>
  <sheetViews>
    <sheetView view="pageLayout" zoomScaleNormal="100" workbookViewId="0">
      <selection activeCell="F4" sqref="F4"/>
    </sheetView>
  </sheetViews>
  <sheetFormatPr defaultColWidth="8.75" defaultRowHeight="16.5" x14ac:dyDescent="0.3"/>
  <cols>
    <col min="1" max="2" width="4.5" style="58" customWidth="1"/>
    <col min="3" max="3" width="48.5" style="58" customWidth="1"/>
    <col min="4" max="5" width="6.875" style="58" customWidth="1"/>
    <col min="6" max="6" width="18.5" style="58" customWidth="1"/>
    <col min="7" max="16384" width="8.75" style="58"/>
  </cols>
  <sheetData>
    <row r="1" spans="1:10" ht="28.35" customHeight="1" thickBot="1" x14ac:dyDescent="0.35">
      <c r="A1" s="343" t="s">
        <v>10</v>
      </c>
      <c r="B1" s="344"/>
      <c r="C1" s="344"/>
      <c r="D1" s="344"/>
      <c r="E1" s="344"/>
      <c r="F1" s="344"/>
      <c r="G1" s="64"/>
      <c r="H1" s="64"/>
      <c r="I1" s="64"/>
      <c r="J1" s="64"/>
    </row>
    <row r="2" spans="1:10" ht="27.75" customHeight="1" thickTop="1" x14ac:dyDescent="0.3">
      <c r="A2" s="266" t="s">
        <v>11</v>
      </c>
      <c r="B2" s="267"/>
      <c r="C2" s="65" t="str">
        <f>기본사항!C1</f>
        <v>00리 000 단독주택 신축공사</v>
      </c>
      <c r="D2" s="364" t="s">
        <v>12</v>
      </c>
      <c r="E2" s="365"/>
      <c r="F2" s="66"/>
    </row>
    <row r="3" spans="1:10" ht="27" customHeight="1" x14ac:dyDescent="0.3">
      <c r="A3" s="281" t="s">
        <v>13</v>
      </c>
      <c r="B3" s="282"/>
      <c r="C3" s="67" t="str">
        <f>기본사항!C6</f>
        <v>홍 길 동 (인)</v>
      </c>
      <c r="D3" s="366" t="s">
        <v>14</v>
      </c>
      <c r="E3" s="367"/>
      <c r="F3" s="221">
        <v>42887</v>
      </c>
    </row>
    <row r="4" spans="1:10" ht="27.75" customHeight="1" thickBot="1" x14ac:dyDescent="0.35">
      <c r="A4" s="275" t="s">
        <v>15</v>
      </c>
      <c r="B4" s="276"/>
      <c r="C4" s="68" t="s">
        <v>64</v>
      </c>
      <c r="D4" s="368" t="s">
        <v>16</v>
      </c>
      <c r="E4" s="276"/>
      <c r="F4" s="211" t="s">
        <v>17</v>
      </c>
    </row>
    <row r="5" spans="1:10" ht="8.4499999999999993" customHeight="1" thickTop="1" thickBot="1" x14ac:dyDescent="0.35"/>
    <row r="6" spans="1:10" ht="22.5" customHeight="1" thickTop="1" x14ac:dyDescent="0.3">
      <c r="A6" s="335" t="s">
        <v>18</v>
      </c>
      <c r="B6" s="336"/>
      <c r="C6" s="345" t="s">
        <v>19</v>
      </c>
      <c r="D6" s="347" t="s">
        <v>20</v>
      </c>
      <c r="E6" s="348"/>
      <c r="F6" s="349" t="s">
        <v>21</v>
      </c>
    </row>
    <row r="7" spans="1:10" ht="22.5" customHeight="1" x14ac:dyDescent="0.3">
      <c r="A7" s="337"/>
      <c r="B7" s="338"/>
      <c r="C7" s="346"/>
      <c r="D7" s="88" t="s">
        <v>22</v>
      </c>
      <c r="E7" s="88" t="s">
        <v>23</v>
      </c>
      <c r="F7" s="350"/>
    </row>
    <row r="8" spans="1:10" ht="24" customHeight="1" x14ac:dyDescent="0.3">
      <c r="A8" s="351" t="s">
        <v>24</v>
      </c>
      <c r="B8" s="325" t="s">
        <v>861</v>
      </c>
      <c r="C8" s="76" t="s">
        <v>66</v>
      </c>
      <c r="D8" s="71" t="s">
        <v>859</v>
      </c>
      <c r="E8" s="71" t="str">
        <f>IF(D8="●"," ",IF(F8="해당사항없음"," ",IF(F8="보완요청","●","●")))</f>
        <v xml:space="preserve"> </v>
      </c>
      <c r="F8" s="72"/>
    </row>
    <row r="9" spans="1:10" x14ac:dyDescent="0.3">
      <c r="A9" s="340"/>
      <c r="B9" s="326"/>
      <c r="C9" s="76" t="s">
        <v>67</v>
      </c>
      <c r="D9" s="71" t="s">
        <v>859</v>
      </c>
      <c r="E9" s="71" t="str">
        <f t="shared" ref="E9:E25" si="0">IF(D9="●"," ",IF(F9="해당사항없음"," ",IF(F9="보완요청","●","●")))</f>
        <v xml:space="preserve"> </v>
      </c>
      <c r="F9" s="72"/>
    </row>
    <row r="10" spans="1:10" ht="24" x14ac:dyDescent="0.3">
      <c r="A10" s="340"/>
      <c r="B10" s="326"/>
      <c r="C10" s="76" t="s">
        <v>68</v>
      </c>
      <c r="D10" s="71" t="s">
        <v>859</v>
      </c>
      <c r="E10" s="71" t="str">
        <f t="shared" si="0"/>
        <v xml:space="preserve"> </v>
      </c>
      <c r="F10" s="72"/>
    </row>
    <row r="11" spans="1:10" x14ac:dyDescent="0.3">
      <c r="A11" s="340"/>
      <c r="B11" s="326"/>
      <c r="C11" s="76" t="s">
        <v>69</v>
      </c>
      <c r="D11" s="71" t="s">
        <v>859</v>
      </c>
      <c r="E11" s="71" t="str">
        <f t="shared" si="0"/>
        <v xml:space="preserve"> </v>
      </c>
      <c r="F11" s="72"/>
    </row>
    <row r="12" spans="1:10" ht="24" x14ac:dyDescent="0.3">
      <c r="A12" s="340"/>
      <c r="B12" s="326"/>
      <c r="C12" s="76" t="s">
        <v>70</v>
      </c>
      <c r="D12" s="71" t="s">
        <v>859</v>
      </c>
      <c r="E12" s="71" t="str">
        <f t="shared" si="0"/>
        <v xml:space="preserve"> </v>
      </c>
      <c r="F12" s="72"/>
    </row>
    <row r="13" spans="1:10" ht="24" x14ac:dyDescent="0.3">
      <c r="A13" s="340"/>
      <c r="B13" s="326"/>
      <c r="C13" s="76" t="s">
        <v>71</v>
      </c>
      <c r="D13" s="71" t="s">
        <v>859</v>
      </c>
      <c r="E13" s="71" t="str">
        <f t="shared" si="0"/>
        <v xml:space="preserve"> </v>
      </c>
      <c r="F13" s="72"/>
    </row>
    <row r="14" spans="1:10" x14ac:dyDescent="0.3">
      <c r="A14" s="340"/>
      <c r="B14" s="326"/>
      <c r="C14" s="76" t="s">
        <v>72</v>
      </c>
      <c r="D14" s="71" t="s">
        <v>859</v>
      </c>
      <c r="E14" s="71" t="str">
        <f t="shared" si="0"/>
        <v xml:space="preserve"> </v>
      </c>
      <c r="F14" s="72"/>
    </row>
    <row r="15" spans="1:10" x14ac:dyDescent="0.3">
      <c r="A15" s="340"/>
      <c r="B15" s="327"/>
      <c r="C15" s="76" t="s">
        <v>73</v>
      </c>
      <c r="D15" s="71" t="s">
        <v>859</v>
      </c>
      <c r="E15" s="71" t="str">
        <f t="shared" si="0"/>
        <v xml:space="preserve"> </v>
      </c>
      <c r="F15" s="72"/>
    </row>
    <row r="16" spans="1:10" ht="17.100000000000001" customHeight="1" x14ac:dyDescent="0.3">
      <c r="A16" s="340"/>
      <c r="B16" s="325" t="s">
        <v>862</v>
      </c>
      <c r="C16" s="328" t="s">
        <v>74</v>
      </c>
      <c r="D16" s="330" t="s">
        <v>859</v>
      </c>
      <c r="E16" s="330" t="str">
        <f>IF(D16="●"," ",IF(F17="해당사항없음"," ",IF(F17="보완요청","●","●")))</f>
        <v xml:space="preserve"> </v>
      </c>
      <c r="F16" s="332"/>
    </row>
    <row r="17" spans="1:6" ht="17.100000000000001" customHeight="1" x14ac:dyDescent="0.3">
      <c r="A17" s="340"/>
      <c r="B17" s="326"/>
      <c r="C17" s="359"/>
      <c r="D17" s="360"/>
      <c r="E17" s="360"/>
      <c r="F17" s="361"/>
    </row>
    <row r="18" spans="1:6" ht="17.100000000000001" customHeight="1" x14ac:dyDescent="0.3">
      <c r="A18" s="340"/>
      <c r="B18" s="326"/>
      <c r="C18" s="358"/>
      <c r="D18" s="331"/>
      <c r="E18" s="331"/>
      <c r="F18" s="333"/>
    </row>
    <row r="19" spans="1:6" ht="36" x14ac:dyDescent="0.3">
      <c r="A19" s="340"/>
      <c r="B19" s="326"/>
      <c r="C19" s="76" t="s">
        <v>75</v>
      </c>
      <c r="D19" s="71" t="s">
        <v>859</v>
      </c>
      <c r="E19" s="71" t="str">
        <f t="shared" si="0"/>
        <v xml:space="preserve"> </v>
      </c>
      <c r="F19" s="72"/>
    </row>
    <row r="20" spans="1:6" x14ac:dyDescent="0.3">
      <c r="A20" s="340"/>
      <c r="B20" s="327"/>
      <c r="C20" s="76" t="s">
        <v>76</v>
      </c>
      <c r="D20" s="71" t="s">
        <v>859</v>
      </c>
      <c r="E20" s="71" t="str">
        <f t="shared" si="0"/>
        <v xml:space="preserve"> </v>
      </c>
      <c r="F20" s="72"/>
    </row>
    <row r="21" spans="1:6" x14ac:dyDescent="0.3">
      <c r="A21" s="340"/>
      <c r="B21" s="325" t="s">
        <v>77</v>
      </c>
      <c r="C21" s="76" t="s">
        <v>78</v>
      </c>
      <c r="D21" s="71" t="s">
        <v>859</v>
      </c>
      <c r="E21" s="71" t="str">
        <f t="shared" si="0"/>
        <v xml:space="preserve"> </v>
      </c>
      <c r="F21" s="72"/>
    </row>
    <row r="22" spans="1:6" x14ac:dyDescent="0.3">
      <c r="A22" s="340"/>
      <c r="B22" s="326"/>
      <c r="C22" s="76" t="s">
        <v>79</v>
      </c>
      <c r="D22" s="71" t="s">
        <v>859</v>
      </c>
      <c r="E22" s="71" t="str">
        <f t="shared" si="0"/>
        <v xml:space="preserve"> </v>
      </c>
      <c r="F22" s="72"/>
    </row>
    <row r="23" spans="1:6" ht="24" x14ac:dyDescent="0.3">
      <c r="A23" s="340"/>
      <c r="B23" s="327"/>
      <c r="C23" s="76" t="s">
        <v>80</v>
      </c>
      <c r="D23" s="71" t="s">
        <v>859</v>
      </c>
      <c r="E23" s="71" t="str">
        <f t="shared" si="0"/>
        <v xml:space="preserve"> </v>
      </c>
      <c r="F23" s="72"/>
    </row>
    <row r="24" spans="1:6" x14ac:dyDescent="0.3">
      <c r="A24" s="340"/>
      <c r="B24" s="325" t="s">
        <v>863</v>
      </c>
      <c r="C24" s="76" t="s">
        <v>81</v>
      </c>
      <c r="D24" s="71" t="s">
        <v>859</v>
      </c>
      <c r="E24" s="71" t="str">
        <f t="shared" si="0"/>
        <v xml:space="preserve"> </v>
      </c>
      <c r="F24" s="72"/>
    </row>
    <row r="25" spans="1:6" ht="17.25" thickBot="1" x14ac:dyDescent="0.35">
      <c r="A25" s="352"/>
      <c r="B25" s="353"/>
      <c r="C25" s="78" t="s">
        <v>82</v>
      </c>
      <c r="D25" s="89" t="s">
        <v>859</v>
      </c>
      <c r="E25" s="89" t="str">
        <f t="shared" si="0"/>
        <v xml:space="preserve"> </v>
      </c>
      <c r="F25" s="90"/>
    </row>
    <row r="26" spans="1:6" ht="28.35" customHeight="1" thickTop="1" x14ac:dyDescent="0.3">
      <c r="A26" s="339" t="s">
        <v>812</v>
      </c>
      <c r="B26" s="363" t="s">
        <v>864</v>
      </c>
      <c r="C26" s="80" t="s">
        <v>83</v>
      </c>
      <c r="D26" s="91"/>
      <c r="E26" s="91"/>
      <c r="F26" s="92"/>
    </row>
    <row r="27" spans="1:6" x14ac:dyDescent="0.3">
      <c r="A27" s="340"/>
      <c r="B27" s="326"/>
      <c r="C27" s="76" t="s">
        <v>84</v>
      </c>
      <c r="D27" s="71"/>
      <c r="E27" s="71"/>
      <c r="F27" s="72"/>
    </row>
    <row r="28" spans="1:6" x14ac:dyDescent="0.3">
      <c r="A28" s="340"/>
      <c r="B28" s="326"/>
      <c r="C28" s="76" t="s">
        <v>85</v>
      </c>
      <c r="D28" s="71"/>
      <c r="E28" s="71"/>
      <c r="F28" s="72"/>
    </row>
    <row r="29" spans="1:6" x14ac:dyDescent="0.3">
      <c r="A29" s="340"/>
      <c r="B29" s="326"/>
      <c r="C29" s="76" t="s">
        <v>86</v>
      </c>
      <c r="D29" s="71"/>
      <c r="E29" s="71"/>
      <c r="F29" s="72"/>
    </row>
    <row r="30" spans="1:6" ht="24" customHeight="1" x14ac:dyDescent="0.3">
      <c r="A30" s="340" t="s">
        <v>812</v>
      </c>
      <c r="B30" s="327"/>
      <c r="C30" s="76" t="s">
        <v>87</v>
      </c>
      <c r="D30" s="71"/>
      <c r="E30" s="71"/>
      <c r="F30" s="72"/>
    </row>
    <row r="31" spans="1:6" ht="24" x14ac:dyDescent="0.3">
      <c r="A31" s="340"/>
      <c r="B31" s="325" t="s">
        <v>865</v>
      </c>
      <c r="C31" s="76" t="s">
        <v>88</v>
      </c>
      <c r="D31" s="71"/>
      <c r="E31" s="71"/>
      <c r="F31" s="72"/>
    </row>
    <row r="32" spans="1:6" ht="24" x14ac:dyDescent="0.3">
      <c r="A32" s="340"/>
      <c r="B32" s="326"/>
      <c r="C32" s="76" t="s">
        <v>89</v>
      </c>
      <c r="D32" s="71"/>
      <c r="E32" s="71"/>
      <c r="F32" s="72"/>
    </row>
    <row r="33" spans="1:6" ht="24" x14ac:dyDescent="0.3">
      <c r="A33" s="340"/>
      <c r="B33" s="327"/>
      <c r="C33" s="76" t="s">
        <v>90</v>
      </c>
      <c r="D33" s="71"/>
      <c r="E33" s="71"/>
      <c r="F33" s="72"/>
    </row>
    <row r="34" spans="1:6" ht="24" customHeight="1" x14ac:dyDescent="0.3">
      <c r="A34" s="340"/>
      <c r="B34" s="325" t="s">
        <v>860</v>
      </c>
      <c r="C34" s="76" t="s">
        <v>91</v>
      </c>
      <c r="D34" s="71"/>
      <c r="E34" s="71"/>
      <c r="F34" s="72"/>
    </row>
    <row r="35" spans="1:6" x14ac:dyDescent="0.3">
      <c r="A35" s="340"/>
      <c r="B35" s="326"/>
      <c r="C35" s="76" t="s">
        <v>92</v>
      </c>
      <c r="D35" s="71"/>
      <c r="E35" s="71"/>
      <c r="F35" s="72"/>
    </row>
    <row r="36" spans="1:6" ht="24" x14ac:dyDescent="0.3">
      <c r="A36" s="340"/>
      <c r="B36" s="326"/>
      <c r="C36" s="76" t="s">
        <v>93</v>
      </c>
      <c r="D36" s="71"/>
      <c r="E36" s="71"/>
      <c r="F36" s="72"/>
    </row>
    <row r="37" spans="1:6" x14ac:dyDescent="0.3">
      <c r="A37" s="340"/>
      <c r="B37" s="326"/>
      <c r="C37" s="76" t="s">
        <v>94</v>
      </c>
      <c r="D37" s="71"/>
      <c r="E37" s="71"/>
      <c r="F37" s="72"/>
    </row>
    <row r="38" spans="1:6" x14ac:dyDescent="0.3">
      <c r="A38" s="340"/>
      <c r="B38" s="326"/>
      <c r="C38" s="76" t="s">
        <v>95</v>
      </c>
      <c r="D38" s="71"/>
      <c r="E38" s="71"/>
      <c r="F38" s="72"/>
    </row>
    <row r="39" spans="1:6" ht="24" x14ac:dyDescent="0.3">
      <c r="A39" s="340"/>
      <c r="B39" s="326"/>
      <c r="C39" s="76" t="s">
        <v>96</v>
      </c>
      <c r="D39" s="71"/>
      <c r="E39" s="71"/>
      <c r="F39" s="72"/>
    </row>
    <row r="40" spans="1:6" x14ac:dyDescent="0.3">
      <c r="A40" s="340"/>
      <c r="B40" s="327"/>
      <c r="C40" s="76" t="s">
        <v>97</v>
      </c>
      <c r="D40" s="71"/>
      <c r="E40" s="71"/>
      <c r="F40" s="72"/>
    </row>
    <row r="41" spans="1:6" ht="17.100000000000001" customHeight="1" x14ac:dyDescent="0.3">
      <c r="A41" s="340"/>
      <c r="B41" s="325" t="s">
        <v>862</v>
      </c>
      <c r="C41" s="76" t="s">
        <v>98</v>
      </c>
      <c r="D41" s="71"/>
      <c r="E41" s="71"/>
      <c r="F41" s="72"/>
    </row>
    <row r="42" spans="1:6" x14ac:dyDescent="0.3">
      <c r="A42" s="340"/>
      <c r="B42" s="326"/>
      <c r="C42" s="76" t="s">
        <v>99</v>
      </c>
      <c r="D42" s="71"/>
      <c r="E42" s="71"/>
      <c r="F42" s="72"/>
    </row>
    <row r="43" spans="1:6" ht="36" x14ac:dyDescent="0.3">
      <c r="A43" s="340"/>
      <c r="B43" s="326"/>
      <c r="C43" s="76" t="s">
        <v>100</v>
      </c>
      <c r="D43" s="71"/>
      <c r="E43" s="71"/>
      <c r="F43" s="72"/>
    </row>
    <row r="44" spans="1:6" ht="36" x14ac:dyDescent="0.3">
      <c r="A44" s="340"/>
      <c r="B44" s="326"/>
      <c r="C44" s="76" t="s">
        <v>101</v>
      </c>
      <c r="D44" s="71"/>
      <c r="E44" s="71"/>
      <c r="F44" s="72"/>
    </row>
    <row r="45" spans="1:6" x14ac:dyDescent="0.3">
      <c r="A45" s="340"/>
      <c r="B45" s="326"/>
      <c r="C45" s="76" t="s">
        <v>102</v>
      </c>
      <c r="D45" s="71"/>
      <c r="E45" s="71"/>
      <c r="F45" s="72"/>
    </row>
    <row r="46" spans="1:6" ht="24" x14ac:dyDescent="0.3">
      <c r="A46" s="340"/>
      <c r="B46" s="327"/>
      <c r="C46" s="76" t="s">
        <v>103</v>
      </c>
      <c r="D46" s="71"/>
      <c r="E46" s="71"/>
      <c r="F46" s="72"/>
    </row>
    <row r="47" spans="1:6" x14ac:dyDescent="0.3">
      <c r="A47" s="340"/>
      <c r="B47" s="325" t="s">
        <v>77</v>
      </c>
      <c r="C47" s="76" t="s">
        <v>104</v>
      </c>
      <c r="D47" s="71"/>
      <c r="E47" s="71"/>
      <c r="F47" s="72"/>
    </row>
    <row r="48" spans="1:6" ht="24" x14ac:dyDescent="0.3">
      <c r="A48" s="340"/>
      <c r="B48" s="326"/>
      <c r="C48" s="76" t="s">
        <v>105</v>
      </c>
      <c r="D48" s="71"/>
      <c r="E48" s="71"/>
      <c r="F48" s="72"/>
    </row>
    <row r="49" spans="1:6" x14ac:dyDescent="0.3">
      <c r="A49" s="340"/>
      <c r="B49" s="326"/>
      <c r="C49" s="76" t="s">
        <v>106</v>
      </c>
      <c r="D49" s="71"/>
      <c r="E49" s="71"/>
      <c r="F49" s="72"/>
    </row>
    <row r="50" spans="1:6" x14ac:dyDescent="0.3">
      <c r="A50" s="340"/>
      <c r="B50" s="326"/>
      <c r="C50" s="76" t="s">
        <v>107</v>
      </c>
      <c r="D50" s="71"/>
      <c r="E50" s="71"/>
      <c r="F50" s="72"/>
    </row>
    <row r="51" spans="1:6" ht="24" x14ac:dyDescent="0.3">
      <c r="A51" s="340"/>
      <c r="B51" s="326"/>
      <c r="C51" s="76" t="s">
        <v>108</v>
      </c>
      <c r="D51" s="71"/>
      <c r="E51" s="71"/>
      <c r="F51" s="72"/>
    </row>
    <row r="52" spans="1:6" ht="24" x14ac:dyDescent="0.3">
      <c r="A52" s="362"/>
      <c r="B52" s="327"/>
      <c r="C52" s="76" t="s">
        <v>109</v>
      </c>
      <c r="D52" s="71"/>
      <c r="E52" s="71"/>
      <c r="F52" s="72"/>
    </row>
    <row r="53" spans="1:6" ht="24" customHeight="1" x14ac:dyDescent="0.3">
      <c r="A53" s="351" t="s">
        <v>818</v>
      </c>
      <c r="B53" s="325" t="s">
        <v>863</v>
      </c>
      <c r="C53" s="76" t="s">
        <v>110</v>
      </c>
      <c r="D53" s="71"/>
      <c r="E53" s="71"/>
      <c r="F53" s="72"/>
    </row>
    <row r="54" spans="1:6" ht="24" x14ac:dyDescent="0.3">
      <c r="A54" s="340"/>
      <c r="B54" s="326"/>
      <c r="C54" s="76" t="s">
        <v>111</v>
      </c>
      <c r="D54" s="71"/>
      <c r="E54" s="71"/>
      <c r="F54" s="72"/>
    </row>
    <row r="55" spans="1:6" x14ac:dyDescent="0.3">
      <c r="A55" s="340"/>
      <c r="B55" s="326"/>
      <c r="C55" s="76" t="s">
        <v>112</v>
      </c>
      <c r="D55" s="71"/>
      <c r="E55" s="71"/>
      <c r="F55" s="72"/>
    </row>
    <row r="56" spans="1:6" x14ac:dyDescent="0.3">
      <c r="A56" s="340"/>
      <c r="B56" s="326"/>
      <c r="C56" s="76" t="s">
        <v>113</v>
      </c>
      <c r="D56" s="71"/>
      <c r="E56" s="71"/>
      <c r="F56" s="72"/>
    </row>
    <row r="57" spans="1:6" ht="24" x14ac:dyDescent="0.3">
      <c r="A57" s="340"/>
      <c r="B57" s="326"/>
      <c r="C57" s="76" t="s">
        <v>114</v>
      </c>
      <c r="D57" s="71"/>
      <c r="E57" s="71"/>
      <c r="F57" s="72"/>
    </row>
    <row r="58" spans="1:6" x14ac:dyDescent="0.3">
      <c r="A58" s="340"/>
      <c r="B58" s="326"/>
      <c r="C58" s="76" t="s">
        <v>115</v>
      </c>
      <c r="D58" s="71"/>
      <c r="E58" s="71"/>
      <c r="F58" s="72"/>
    </row>
    <row r="59" spans="1:6" x14ac:dyDescent="0.3">
      <c r="A59" s="340"/>
      <c r="B59" s="326"/>
      <c r="C59" s="76" t="s">
        <v>116</v>
      </c>
      <c r="D59" s="71"/>
      <c r="E59" s="71"/>
      <c r="F59" s="72"/>
    </row>
    <row r="60" spans="1:6" ht="24" x14ac:dyDescent="0.3">
      <c r="A60" s="340"/>
      <c r="B60" s="326"/>
      <c r="C60" s="76" t="s">
        <v>117</v>
      </c>
      <c r="D60" s="71"/>
      <c r="E60" s="71"/>
      <c r="F60" s="72"/>
    </row>
    <row r="61" spans="1:6" ht="24" x14ac:dyDescent="0.3">
      <c r="A61" s="340"/>
      <c r="B61" s="326"/>
      <c r="C61" s="76" t="s">
        <v>118</v>
      </c>
      <c r="D61" s="71"/>
      <c r="E61" s="71"/>
      <c r="F61" s="72"/>
    </row>
    <row r="62" spans="1:6" x14ac:dyDescent="0.3">
      <c r="A62" s="340"/>
      <c r="B62" s="326"/>
      <c r="C62" s="76" t="s">
        <v>119</v>
      </c>
      <c r="D62" s="71"/>
      <c r="E62" s="71"/>
      <c r="F62" s="72"/>
    </row>
    <row r="63" spans="1:6" x14ac:dyDescent="0.3">
      <c r="A63" s="340"/>
      <c r="B63" s="326"/>
      <c r="C63" s="76" t="s">
        <v>120</v>
      </c>
      <c r="D63" s="71"/>
      <c r="E63" s="71"/>
      <c r="F63" s="72"/>
    </row>
    <row r="64" spans="1:6" x14ac:dyDescent="0.3">
      <c r="A64" s="340"/>
      <c r="B64" s="327"/>
      <c r="C64" s="76" t="s">
        <v>121</v>
      </c>
      <c r="D64" s="71"/>
      <c r="E64" s="71"/>
      <c r="F64" s="72"/>
    </row>
    <row r="65" spans="1:6" ht="28.35" customHeight="1" x14ac:dyDescent="0.3">
      <c r="A65" s="340"/>
      <c r="B65" s="325" t="s">
        <v>866</v>
      </c>
      <c r="C65" s="328" t="s">
        <v>122</v>
      </c>
      <c r="D65" s="330"/>
      <c r="E65" s="330"/>
      <c r="F65" s="332"/>
    </row>
    <row r="66" spans="1:6" ht="28.35" customHeight="1" x14ac:dyDescent="0.3">
      <c r="A66" s="340"/>
      <c r="B66" s="326"/>
      <c r="C66" s="358"/>
      <c r="D66" s="331"/>
      <c r="E66" s="331"/>
      <c r="F66" s="333"/>
    </row>
    <row r="67" spans="1:6" ht="28.35" customHeight="1" x14ac:dyDescent="0.3">
      <c r="A67" s="340"/>
      <c r="B67" s="327"/>
      <c r="C67" s="76" t="s">
        <v>123</v>
      </c>
      <c r="D67" s="71"/>
      <c r="E67" s="71"/>
      <c r="F67" s="72"/>
    </row>
    <row r="68" spans="1:6" ht="28.35" customHeight="1" x14ac:dyDescent="0.3">
      <c r="A68" s="340"/>
      <c r="B68" s="325" t="s">
        <v>867</v>
      </c>
      <c r="C68" s="328" t="s">
        <v>124</v>
      </c>
      <c r="D68" s="330"/>
      <c r="E68" s="330"/>
      <c r="F68" s="332"/>
    </row>
    <row r="69" spans="1:6" ht="28.35" customHeight="1" x14ac:dyDescent="0.3">
      <c r="A69" s="340"/>
      <c r="B69" s="326"/>
      <c r="C69" s="359"/>
      <c r="D69" s="360"/>
      <c r="E69" s="360"/>
      <c r="F69" s="361"/>
    </row>
    <row r="70" spans="1:6" ht="28.35" customHeight="1" x14ac:dyDescent="0.3">
      <c r="A70" s="340"/>
      <c r="B70" s="326"/>
      <c r="C70" s="358"/>
      <c r="D70" s="331"/>
      <c r="E70" s="331"/>
      <c r="F70" s="333"/>
    </row>
    <row r="71" spans="1:6" ht="28.35" customHeight="1" thickBot="1" x14ac:dyDescent="0.35">
      <c r="A71" s="352"/>
      <c r="B71" s="353"/>
      <c r="C71" s="76" t="s">
        <v>125</v>
      </c>
      <c r="D71" s="71"/>
      <c r="E71" s="71"/>
      <c r="F71" s="72"/>
    </row>
    <row r="72" spans="1:6" ht="17.25" thickTop="1" x14ac:dyDescent="0.3">
      <c r="A72" s="357" t="s">
        <v>62</v>
      </c>
      <c r="B72" s="357"/>
      <c r="C72" s="357"/>
      <c r="D72" s="357"/>
      <c r="E72" s="357"/>
      <c r="F72" s="357"/>
    </row>
    <row r="73" spans="1:6" x14ac:dyDescent="0.3">
      <c r="A73" s="312"/>
      <c r="B73" s="312"/>
      <c r="C73" s="312"/>
      <c r="D73" s="312"/>
      <c r="E73" s="312"/>
      <c r="F73" s="312"/>
    </row>
    <row r="74" spans="1:6" ht="16.5" customHeight="1" x14ac:dyDescent="0.3">
      <c r="A74" s="93"/>
      <c r="B74" s="93"/>
      <c r="C74" s="93"/>
      <c r="D74" s="94"/>
      <c r="E74" s="93"/>
      <c r="F74" s="95" t="str">
        <f>기본사항!A8&amp;": "&amp;기본사항!C8</f>
        <v>총괄 감리 책임자: 00건축사사무소 0 00 (인)</v>
      </c>
    </row>
    <row r="75" spans="1:6" ht="17.25" customHeight="1" thickBot="1" x14ac:dyDescent="0.35">
      <c r="A75" s="96"/>
      <c r="B75" s="96"/>
      <c r="C75" s="96"/>
      <c r="D75" s="97" t="s">
        <v>813</v>
      </c>
      <c r="E75" s="96"/>
      <c r="F75" s="96"/>
    </row>
    <row r="76" spans="1:6" ht="17.25" thickTop="1" x14ac:dyDescent="0.3"/>
  </sheetData>
  <sheetProtection sheet="1" objects="1" scenarios="1"/>
  <mergeCells count="41">
    <mergeCell ref="D16:D18"/>
    <mergeCell ref="E16:E18"/>
    <mergeCell ref="F16:F18"/>
    <mergeCell ref="B8:B15"/>
    <mergeCell ref="B16:B20"/>
    <mergeCell ref="C16:C18"/>
    <mergeCell ref="A6:B7"/>
    <mergeCell ref="C6:C7"/>
    <mergeCell ref="D6:E6"/>
    <mergeCell ref="F6:F7"/>
    <mergeCell ref="A1:F1"/>
    <mergeCell ref="A2:B2"/>
    <mergeCell ref="D2:E2"/>
    <mergeCell ref="A3:B3"/>
    <mergeCell ref="D3:E3"/>
    <mergeCell ref="A4:B4"/>
    <mergeCell ref="D4:E4"/>
    <mergeCell ref="B21:B23"/>
    <mergeCell ref="B47:B52"/>
    <mergeCell ref="A8:A25"/>
    <mergeCell ref="A26:A29"/>
    <mergeCell ref="A30:A52"/>
    <mergeCell ref="B24:B25"/>
    <mergeCell ref="B26:B30"/>
    <mergeCell ref="B31:B33"/>
    <mergeCell ref="B34:B40"/>
    <mergeCell ref="B41:B46"/>
    <mergeCell ref="A72:F72"/>
    <mergeCell ref="A73:F73"/>
    <mergeCell ref="C65:C66"/>
    <mergeCell ref="D65:D66"/>
    <mergeCell ref="E65:E66"/>
    <mergeCell ref="F65:F66"/>
    <mergeCell ref="C68:C70"/>
    <mergeCell ref="D68:D70"/>
    <mergeCell ref="E68:E70"/>
    <mergeCell ref="F68:F70"/>
    <mergeCell ref="A53:A71"/>
    <mergeCell ref="B53:B64"/>
    <mergeCell ref="B65:B67"/>
    <mergeCell ref="B68:B71"/>
  </mergeCells>
  <phoneticPr fontId="9" type="noConversion"/>
  <dataValidations count="2">
    <dataValidation type="list" allowBlank="1" showInputMessage="1" showErrorMessage="1" sqref="F8:F15 F71 F19:F65 F67:F68">
      <formula1>"보완요청,해당사항없음"</formula1>
    </dataValidation>
    <dataValidation type="list" allowBlank="1" showInputMessage="1" showErrorMessage="1" sqref="D8:D15 D16 D19:D65 D67:D68 D71">
      <formula1>"●,　"</formula1>
    </dataValidation>
  </dataValidations>
  <pageMargins left="0.32291666666666669" right="0.25" top="0.75" bottom="0.75" header="0.3" footer="0.3"/>
  <pageSetup paperSize="9" orientation="portrait" verticalDpi="0" r:id="rId1"/>
  <headerFooter>
    <oddFooter>&amp;R&amp;9양평지역건축사회</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H35"/>
  <sheetViews>
    <sheetView view="pageLayout" zoomScaleNormal="100" workbookViewId="0">
      <selection activeCell="E6" sqref="E6"/>
    </sheetView>
  </sheetViews>
  <sheetFormatPr defaultColWidth="8.75" defaultRowHeight="16.5" x14ac:dyDescent="0.3"/>
  <cols>
    <col min="1" max="1" width="4.5" style="61" customWidth="1"/>
    <col min="2" max="2" width="6.75" style="61" customWidth="1"/>
    <col min="3" max="3" width="10.875" style="61" customWidth="1"/>
    <col min="4" max="4" width="23.75" style="61" customWidth="1"/>
    <col min="5" max="5" width="13.875" style="61" customWidth="1"/>
    <col min="6" max="7" width="5.5" style="61" customWidth="1"/>
    <col min="8" max="8" width="12.875" style="61" customWidth="1"/>
    <col min="9" max="16384" width="8.75" style="61"/>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647</v>
      </c>
      <c r="D2" s="560"/>
      <c r="E2" s="190" t="s">
        <v>171</v>
      </c>
      <c r="F2" s="559"/>
      <c r="G2" s="561"/>
      <c r="H2" s="561"/>
    </row>
    <row r="3" spans="1:8" ht="17.25" thickBot="1" x14ac:dyDescent="0.35">
      <c r="A3" s="575" t="s">
        <v>176</v>
      </c>
      <c r="B3" s="576"/>
      <c r="C3" s="635" t="s">
        <v>177</v>
      </c>
      <c r="D3" s="636"/>
      <c r="E3" s="191"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17.25" thickTop="1" x14ac:dyDescent="0.3">
      <c r="A6" s="339" t="s">
        <v>24</v>
      </c>
      <c r="B6" s="363" t="s">
        <v>324</v>
      </c>
      <c r="C6" s="577" t="s">
        <v>536</v>
      </c>
      <c r="D6" s="578"/>
      <c r="E6" s="75"/>
      <c r="F6" s="71" t="s">
        <v>859</v>
      </c>
      <c r="G6" s="231" t="str">
        <f t="shared" ref="G6:G8" si="0">IF(F6="●"," ",IF(H6="해당사항없음"," ",IF(H6="보완요청","●","●")))</f>
        <v xml:space="preserve"> </v>
      </c>
      <c r="H6" s="72"/>
    </row>
    <row r="7" spans="1:8" ht="36" customHeight="1" x14ac:dyDescent="0.3">
      <c r="A7" s="340"/>
      <c r="B7" s="327"/>
      <c r="C7" s="579" t="s">
        <v>648</v>
      </c>
      <c r="D7" s="580"/>
      <c r="E7" s="70"/>
      <c r="F7" s="71" t="s">
        <v>859</v>
      </c>
      <c r="G7" s="231" t="str">
        <f t="shared" si="0"/>
        <v xml:space="preserve"> </v>
      </c>
      <c r="H7" s="72"/>
    </row>
    <row r="8" spans="1:8" x14ac:dyDescent="0.3">
      <c r="A8" s="340"/>
      <c r="B8" s="81" t="s">
        <v>65</v>
      </c>
      <c r="C8" s="581" t="s">
        <v>539</v>
      </c>
      <c r="D8" s="582"/>
      <c r="E8" s="587"/>
      <c r="F8" s="330" t="s">
        <v>859</v>
      </c>
      <c r="G8" s="488" t="str">
        <f t="shared" si="0"/>
        <v xml:space="preserve"> </v>
      </c>
      <c r="H8" s="332"/>
    </row>
    <row r="9" spans="1:8" ht="17.25" thickBot="1" x14ac:dyDescent="0.35">
      <c r="A9" s="352"/>
      <c r="B9" s="181" t="s">
        <v>538</v>
      </c>
      <c r="C9" s="592"/>
      <c r="D9" s="593"/>
      <c r="E9" s="594"/>
      <c r="F9" s="694"/>
      <c r="G9" s="687"/>
      <c r="H9" s="695"/>
    </row>
    <row r="10" spans="1:8" ht="17.25" thickTop="1" x14ac:dyDescent="0.3">
      <c r="A10" s="339" t="s">
        <v>818</v>
      </c>
      <c r="B10" s="709" t="s">
        <v>324</v>
      </c>
      <c r="C10" s="577" t="s">
        <v>649</v>
      </c>
      <c r="D10" s="578"/>
      <c r="E10" s="75"/>
      <c r="F10" s="91"/>
      <c r="G10" s="91"/>
      <c r="H10" s="92"/>
    </row>
    <row r="11" spans="1:8" x14ac:dyDescent="0.3">
      <c r="A11" s="340"/>
      <c r="B11" s="707"/>
      <c r="C11" s="579" t="s">
        <v>650</v>
      </c>
      <c r="D11" s="580"/>
      <c r="E11" s="70"/>
      <c r="F11" s="71"/>
      <c r="G11" s="71"/>
      <c r="H11" s="72"/>
    </row>
    <row r="12" spans="1:8" x14ac:dyDescent="0.3">
      <c r="A12" s="340"/>
      <c r="B12" s="707"/>
      <c r="C12" s="579" t="s">
        <v>651</v>
      </c>
      <c r="D12" s="580"/>
      <c r="E12" s="70"/>
      <c r="F12" s="71"/>
      <c r="G12" s="71"/>
      <c r="H12" s="72"/>
    </row>
    <row r="13" spans="1:8" ht="24" customHeight="1" x14ac:dyDescent="0.3">
      <c r="A13" s="340"/>
      <c r="B13" s="707"/>
      <c r="C13" s="579" t="s">
        <v>652</v>
      </c>
      <c r="D13" s="580"/>
      <c r="E13" s="70"/>
      <c r="F13" s="71"/>
      <c r="G13" s="71"/>
      <c r="H13" s="72"/>
    </row>
    <row r="14" spans="1:8" x14ac:dyDescent="0.3">
      <c r="A14" s="340"/>
      <c r="B14" s="707"/>
      <c r="C14" s="579" t="s">
        <v>653</v>
      </c>
      <c r="D14" s="580"/>
      <c r="E14" s="70"/>
      <c r="F14" s="71"/>
      <c r="G14" s="71"/>
      <c r="H14" s="72"/>
    </row>
    <row r="15" spans="1:8" x14ac:dyDescent="0.3">
      <c r="A15" s="340"/>
      <c r="B15" s="708"/>
      <c r="C15" s="579" t="s">
        <v>654</v>
      </c>
      <c r="D15" s="580"/>
      <c r="E15" s="70"/>
      <c r="F15" s="71"/>
      <c r="G15" s="71"/>
      <c r="H15" s="72"/>
    </row>
    <row r="16" spans="1:8" x14ac:dyDescent="0.3">
      <c r="A16" s="340"/>
      <c r="B16" s="706" t="s">
        <v>541</v>
      </c>
      <c r="C16" s="579" t="s">
        <v>655</v>
      </c>
      <c r="D16" s="580"/>
      <c r="E16" s="70"/>
      <c r="F16" s="71"/>
      <c r="G16" s="71"/>
      <c r="H16" s="72"/>
    </row>
    <row r="17" spans="1:8" x14ac:dyDescent="0.3">
      <c r="A17" s="340"/>
      <c r="B17" s="707"/>
      <c r="C17" s="579" t="s">
        <v>656</v>
      </c>
      <c r="D17" s="580"/>
      <c r="E17" s="70"/>
      <c r="F17" s="71"/>
      <c r="G17" s="71"/>
      <c r="H17" s="72"/>
    </row>
    <row r="18" spans="1:8" x14ac:dyDescent="0.3">
      <c r="A18" s="340"/>
      <c r="B18" s="708"/>
      <c r="C18" s="579" t="s">
        <v>657</v>
      </c>
      <c r="D18" s="580"/>
      <c r="E18" s="70"/>
      <c r="F18" s="71"/>
      <c r="G18" s="71"/>
      <c r="H18" s="72"/>
    </row>
    <row r="19" spans="1:8" x14ac:dyDescent="0.3">
      <c r="A19" s="340"/>
      <c r="B19" s="325" t="s">
        <v>478</v>
      </c>
      <c r="C19" s="579" t="s">
        <v>658</v>
      </c>
      <c r="D19" s="580"/>
      <c r="E19" s="70"/>
      <c r="F19" s="71"/>
      <c r="G19" s="71"/>
      <c r="H19" s="72"/>
    </row>
    <row r="20" spans="1:8" x14ac:dyDescent="0.3">
      <c r="A20" s="340"/>
      <c r="B20" s="326"/>
      <c r="C20" s="579" t="s">
        <v>659</v>
      </c>
      <c r="D20" s="580"/>
      <c r="E20" s="70"/>
      <c r="F20" s="71"/>
      <c r="G20" s="71"/>
      <c r="H20" s="72"/>
    </row>
    <row r="21" spans="1:8" x14ac:dyDescent="0.3">
      <c r="A21" s="340"/>
      <c r="B21" s="326"/>
      <c r="C21" s="579" t="s">
        <v>660</v>
      </c>
      <c r="D21" s="580"/>
      <c r="E21" s="70"/>
      <c r="F21" s="71"/>
      <c r="G21" s="71"/>
      <c r="H21" s="72"/>
    </row>
    <row r="22" spans="1:8" x14ac:dyDescent="0.3">
      <c r="A22" s="340"/>
      <c r="B22" s="326"/>
      <c r="C22" s="579" t="s">
        <v>661</v>
      </c>
      <c r="D22" s="580"/>
      <c r="E22" s="70"/>
      <c r="F22" s="71"/>
      <c r="G22" s="71"/>
      <c r="H22" s="72"/>
    </row>
    <row r="23" spans="1:8" x14ac:dyDescent="0.3">
      <c r="A23" s="340"/>
      <c r="B23" s="326"/>
      <c r="C23" s="579" t="s">
        <v>662</v>
      </c>
      <c r="D23" s="580"/>
      <c r="E23" s="70"/>
      <c r="F23" s="71"/>
      <c r="G23" s="71"/>
      <c r="H23" s="72"/>
    </row>
    <row r="24" spans="1:8" x14ac:dyDescent="0.3">
      <c r="A24" s="340"/>
      <c r="B24" s="326"/>
      <c r="C24" s="579" t="s">
        <v>663</v>
      </c>
      <c r="D24" s="580"/>
      <c r="E24" s="70"/>
      <c r="F24" s="71"/>
      <c r="G24" s="71"/>
      <c r="H24" s="72"/>
    </row>
    <row r="25" spans="1:8" ht="17.25" thickBot="1" x14ac:dyDescent="0.35">
      <c r="A25" s="352"/>
      <c r="B25" s="353"/>
      <c r="C25" s="585" t="s">
        <v>664</v>
      </c>
      <c r="D25" s="586"/>
      <c r="E25" s="70"/>
      <c r="F25" s="71"/>
      <c r="G25" s="71"/>
      <c r="H25" s="72"/>
    </row>
    <row r="26" spans="1:8" ht="22.5" customHeight="1" thickTop="1" x14ac:dyDescent="0.3">
      <c r="A26" s="597" t="s">
        <v>216</v>
      </c>
      <c r="B26" s="597"/>
      <c r="C26" s="598"/>
      <c r="D26" s="512" t="str">
        <f>D29</f>
        <v xml:space="preserve">점검일자입력 형식:  0/0 </v>
      </c>
      <c r="E26" s="180" t="s">
        <v>164</v>
      </c>
      <c r="F26" s="616" t="str">
        <f>기본사항!C9</f>
        <v>홍 길 동 (인)</v>
      </c>
      <c r="G26" s="617"/>
      <c r="H26" s="617"/>
    </row>
    <row r="27" spans="1:8" ht="22.5" customHeight="1" x14ac:dyDescent="0.3">
      <c r="A27" s="599"/>
      <c r="B27" s="599"/>
      <c r="C27" s="600"/>
      <c r="D27" s="521"/>
      <c r="E27" s="181" t="s">
        <v>217</v>
      </c>
      <c r="F27" s="618" t="str">
        <f>기본사항!C10</f>
        <v>갑 돌 이 (인)</v>
      </c>
      <c r="G27" s="619"/>
      <c r="H27" s="619"/>
    </row>
    <row r="28" spans="1:8" x14ac:dyDescent="0.3">
      <c r="A28" s="601"/>
      <c r="B28" s="601"/>
      <c r="C28" s="602"/>
      <c r="D28" s="624"/>
      <c r="E28" s="186" t="s">
        <v>165</v>
      </c>
      <c r="F28" s="604" t="s">
        <v>218</v>
      </c>
      <c r="G28" s="605"/>
      <c r="H28" s="605"/>
    </row>
    <row r="29" spans="1:8" x14ac:dyDescent="0.3">
      <c r="A29" s="606" t="s">
        <v>219</v>
      </c>
      <c r="B29" s="606"/>
      <c r="C29" s="607"/>
      <c r="D29" s="521" t="s">
        <v>933</v>
      </c>
      <c r="E29" s="182" t="s">
        <v>157</v>
      </c>
      <c r="F29" s="604" t="str">
        <f>기본사항!C8</f>
        <v>00건축사사무소 0 00 (인)</v>
      </c>
      <c r="G29" s="605"/>
      <c r="H29" s="605"/>
    </row>
    <row r="30" spans="1:8" x14ac:dyDescent="0.3">
      <c r="A30" s="599"/>
      <c r="B30" s="599"/>
      <c r="C30" s="600"/>
      <c r="D30" s="521"/>
      <c r="E30" s="183" t="s">
        <v>220</v>
      </c>
      <c r="F30" s="612" t="s">
        <v>218</v>
      </c>
      <c r="G30" s="613"/>
      <c r="H30" s="613"/>
    </row>
    <row r="31" spans="1:8" ht="17.25" thickBot="1" x14ac:dyDescent="0.35">
      <c r="A31" s="608"/>
      <c r="B31" s="608"/>
      <c r="C31" s="609"/>
      <c r="D31" s="522"/>
      <c r="E31" s="184" t="s">
        <v>221</v>
      </c>
      <c r="F31" s="614"/>
      <c r="G31" s="615"/>
      <c r="H31" s="615"/>
    </row>
    <row r="32" spans="1:8" ht="18" thickTop="1" thickBot="1" x14ac:dyDescent="0.35">
      <c r="A32" s="556" t="s">
        <v>222</v>
      </c>
      <c r="B32" s="589"/>
      <c r="C32" s="590"/>
      <c r="D32" s="591"/>
      <c r="E32" s="591"/>
      <c r="F32" s="591"/>
      <c r="G32" s="591"/>
      <c r="H32" s="591"/>
    </row>
    <row r="33" spans="3:8" ht="17.25" thickTop="1" x14ac:dyDescent="0.3">
      <c r="C33" s="58"/>
      <c r="D33" s="58"/>
      <c r="E33" s="58"/>
      <c r="F33" s="58"/>
      <c r="G33" s="58"/>
      <c r="H33" s="58"/>
    </row>
    <row r="34" spans="3:8" x14ac:dyDescent="0.3">
      <c r="C34" s="58"/>
      <c r="D34" s="58"/>
      <c r="E34" s="58"/>
      <c r="F34" s="58"/>
      <c r="G34" s="58"/>
      <c r="H34" s="58"/>
    </row>
    <row r="35" spans="3:8" x14ac:dyDescent="0.3">
      <c r="C35" s="58"/>
      <c r="D35" s="58"/>
      <c r="E35" s="58"/>
      <c r="F35" s="58"/>
      <c r="G35" s="58"/>
      <c r="H35" s="58"/>
    </row>
  </sheetData>
  <sheetProtection sheet="1" objects="1" scenarios="1"/>
  <mergeCells count="53">
    <mergeCell ref="A3:B3"/>
    <mergeCell ref="C3:D3"/>
    <mergeCell ref="F3:H3"/>
    <mergeCell ref="A1:D1"/>
    <mergeCell ref="F1:H1"/>
    <mergeCell ref="A2:B2"/>
    <mergeCell ref="C2:D2"/>
    <mergeCell ref="F2:H2"/>
    <mergeCell ref="A4:B5"/>
    <mergeCell ref="C4:D5"/>
    <mergeCell ref="E4:E5"/>
    <mergeCell ref="F4:G4"/>
    <mergeCell ref="H4:H5"/>
    <mergeCell ref="F8:F9"/>
    <mergeCell ref="G8:G9"/>
    <mergeCell ref="H8:H9"/>
    <mergeCell ref="A10:A25"/>
    <mergeCell ref="B10:B15"/>
    <mergeCell ref="C15:D15"/>
    <mergeCell ref="C10:D10"/>
    <mergeCell ref="C11:D11"/>
    <mergeCell ref="C12:D12"/>
    <mergeCell ref="C13:D13"/>
    <mergeCell ref="C14:D14"/>
    <mergeCell ref="A6:A9"/>
    <mergeCell ref="B6:B7"/>
    <mergeCell ref="C7:D7"/>
    <mergeCell ref="C8:D9"/>
    <mergeCell ref="E8:E9"/>
    <mergeCell ref="C6:D6"/>
    <mergeCell ref="B16:B18"/>
    <mergeCell ref="C16:D16"/>
    <mergeCell ref="C17:D17"/>
    <mergeCell ref="C18:D18"/>
    <mergeCell ref="B19:B25"/>
    <mergeCell ref="C19:D19"/>
    <mergeCell ref="C20:D20"/>
    <mergeCell ref="C21:D21"/>
    <mergeCell ref="C22:D22"/>
    <mergeCell ref="C23:D23"/>
    <mergeCell ref="C24:D24"/>
    <mergeCell ref="C25:D25"/>
    <mergeCell ref="A32:B32"/>
    <mergeCell ref="C32:H32"/>
    <mergeCell ref="F26:H26"/>
    <mergeCell ref="F27:H27"/>
    <mergeCell ref="A26:C28"/>
    <mergeCell ref="D26:D28"/>
    <mergeCell ref="F28:H28"/>
    <mergeCell ref="A29:C31"/>
    <mergeCell ref="D29:D31"/>
    <mergeCell ref="F29:H29"/>
    <mergeCell ref="F30:H31"/>
  </mergeCells>
  <phoneticPr fontId="9" type="noConversion"/>
  <dataValidations count="2">
    <dataValidation type="list" allowBlank="1" showInputMessage="1" showErrorMessage="1" sqref="F6:F8 F10:F25">
      <formula1>"●,　"</formula1>
    </dataValidation>
    <dataValidation type="list" allowBlank="1" showInputMessage="1" showErrorMessage="1" sqref="H6:H8 H10:H25">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f>감리일지_원본!G6</f>
        <v>42865</v>
      </c>
      <c r="I1" s="545"/>
      <c r="J1" s="193"/>
      <c r="K1" s="194"/>
    </row>
    <row r="2" spans="1:11" ht="18" customHeight="1" x14ac:dyDescent="0.3">
      <c r="A2" s="550" t="str">
        <f>'지붕 및 홈통공사'!C2</f>
        <v>지붕 및 홈통공사</v>
      </c>
      <c r="B2" s="551"/>
      <c r="C2" s="551"/>
      <c r="D2" s="552"/>
      <c r="E2" s="61"/>
      <c r="F2" s="547" t="str">
        <f>A2</f>
        <v>지붕 및 홈통공사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지붕 및 홈통공사</v>
      </c>
      <c r="B15" s="548"/>
      <c r="C15" s="548"/>
      <c r="D15" s="549"/>
      <c r="F15" s="547" t="str">
        <f>F2</f>
        <v>지붕 및 홈통공사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지붕 및 홈통공사</v>
      </c>
      <c r="B28" s="548"/>
      <c r="C28" s="548"/>
      <c r="D28" s="549"/>
      <c r="F28" s="547" t="str">
        <f>F15</f>
        <v>지붕 및 홈통공사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H28"/>
  <sheetViews>
    <sheetView view="pageLayout" zoomScaleNormal="100" workbookViewId="0">
      <selection activeCell="G8" sqref="G6:G8"/>
    </sheetView>
  </sheetViews>
  <sheetFormatPr defaultColWidth="8.75" defaultRowHeight="16.5" x14ac:dyDescent="0.3"/>
  <cols>
    <col min="1" max="1" width="4.5" style="61" customWidth="1"/>
    <col min="2" max="2" width="6.75" style="61" customWidth="1"/>
    <col min="3" max="3" width="10.875" style="61" customWidth="1"/>
    <col min="4" max="4" width="23.75" style="61" customWidth="1"/>
    <col min="5" max="5" width="13.875" style="61" customWidth="1"/>
    <col min="6" max="7" width="5.5" style="61" customWidth="1"/>
    <col min="8" max="8" width="12.875" style="61" customWidth="1"/>
    <col min="9" max="16384" width="8.75" style="61"/>
  </cols>
  <sheetData>
    <row r="1" spans="1:8" ht="27.75" thickTop="1" thickBot="1" x14ac:dyDescent="0.35">
      <c r="A1" s="553" t="s">
        <v>174</v>
      </c>
      <c r="B1" s="553"/>
      <c r="C1" s="553"/>
      <c r="D1" s="554"/>
      <c r="E1" s="189" t="s">
        <v>12</v>
      </c>
      <c r="F1" s="555"/>
      <c r="G1" s="556"/>
      <c r="H1" s="556"/>
    </row>
    <row r="2" spans="1:8" ht="17.25" thickTop="1" x14ac:dyDescent="0.3">
      <c r="A2" s="557" t="s">
        <v>175</v>
      </c>
      <c r="B2" s="558"/>
      <c r="C2" s="559" t="s">
        <v>665</v>
      </c>
      <c r="D2" s="560"/>
      <c r="E2" s="190" t="s">
        <v>171</v>
      </c>
      <c r="F2" s="559"/>
      <c r="G2" s="561"/>
      <c r="H2" s="561"/>
    </row>
    <row r="3" spans="1:8" ht="17.25" thickBot="1" x14ac:dyDescent="0.35">
      <c r="A3" s="575" t="s">
        <v>176</v>
      </c>
      <c r="B3" s="576"/>
      <c r="C3" s="635" t="s">
        <v>177</v>
      </c>
      <c r="D3" s="636"/>
      <c r="E3" s="191" t="s">
        <v>178</v>
      </c>
      <c r="F3" s="635"/>
      <c r="G3" s="637"/>
      <c r="H3" s="637"/>
    </row>
    <row r="4" spans="1:8" ht="17.25" thickTop="1" x14ac:dyDescent="0.3">
      <c r="A4" s="566" t="s">
        <v>179</v>
      </c>
      <c r="B4" s="567"/>
      <c r="C4" s="570" t="s">
        <v>180</v>
      </c>
      <c r="D4" s="567"/>
      <c r="E4" s="572" t="s">
        <v>181</v>
      </c>
      <c r="F4" s="574" t="s">
        <v>182</v>
      </c>
      <c r="G4" s="558"/>
      <c r="H4" s="570" t="s">
        <v>21</v>
      </c>
    </row>
    <row r="5" spans="1:8" ht="17.25" thickBot="1" x14ac:dyDescent="0.35">
      <c r="A5" s="568"/>
      <c r="B5" s="569"/>
      <c r="C5" s="571"/>
      <c r="D5" s="569"/>
      <c r="E5" s="573"/>
      <c r="F5" s="191" t="s">
        <v>22</v>
      </c>
      <c r="G5" s="191" t="s">
        <v>23</v>
      </c>
      <c r="H5" s="571"/>
    </row>
    <row r="6" spans="1:8" ht="17.25" thickTop="1" x14ac:dyDescent="0.3">
      <c r="A6" s="339" t="s">
        <v>24</v>
      </c>
      <c r="B6" s="79" t="s">
        <v>324</v>
      </c>
      <c r="C6" s="577" t="s">
        <v>536</v>
      </c>
      <c r="D6" s="578"/>
      <c r="E6" s="75"/>
      <c r="F6" s="71" t="s">
        <v>859</v>
      </c>
      <c r="G6" s="231" t="str">
        <f t="shared" ref="G6:G8" si="0">IF(F6="●"," ",IF(H6="해당사항없음"," ",IF(H6="보완요청","●","●")))</f>
        <v xml:space="preserve"> </v>
      </c>
      <c r="H6" s="72"/>
    </row>
    <row r="7" spans="1:8" x14ac:dyDescent="0.3">
      <c r="A7" s="340"/>
      <c r="B7" s="81" t="s">
        <v>65</v>
      </c>
      <c r="C7" s="579" t="s">
        <v>539</v>
      </c>
      <c r="D7" s="580"/>
      <c r="E7" s="70"/>
      <c r="F7" s="71" t="s">
        <v>859</v>
      </c>
      <c r="G7" s="231" t="str">
        <f t="shared" si="0"/>
        <v xml:space="preserve"> </v>
      </c>
      <c r="H7" s="72"/>
    </row>
    <row r="8" spans="1:8" ht="17.25" thickBot="1" x14ac:dyDescent="0.35">
      <c r="A8" s="352"/>
      <c r="B8" s="181" t="s">
        <v>538</v>
      </c>
      <c r="C8" s="585" t="s">
        <v>666</v>
      </c>
      <c r="D8" s="586"/>
      <c r="E8" s="70"/>
      <c r="F8" s="89" t="s">
        <v>859</v>
      </c>
      <c r="G8" s="232" t="str">
        <f t="shared" si="0"/>
        <v xml:space="preserve"> </v>
      </c>
      <c r="H8" s="90"/>
    </row>
    <row r="9" spans="1:8" ht="17.25" thickTop="1" x14ac:dyDescent="0.3">
      <c r="A9" s="339" t="s">
        <v>818</v>
      </c>
      <c r="B9" s="363" t="s">
        <v>541</v>
      </c>
      <c r="C9" s="577" t="s">
        <v>667</v>
      </c>
      <c r="D9" s="578"/>
      <c r="E9" s="75"/>
      <c r="F9" s="91"/>
      <c r="G9" s="91"/>
      <c r="H9" s="92"/>
    </row>
    <row r="10" spans="1:8" ht="24" customHeight="1" x14ac:dyDescent="0.3">
      <c r="A10" s="340"/>
      <c r="B10" s="327"/>
      <c r="C10" s="579" t="s">
        <v>668</v>
      </c>
      <c r="D10" s="580"/>
      <c r="E10" s="70"/>
      <c r="F10" s="71"/>
      <c r="G10" s="71"/>
      <c r="H10" s="72"/>
    </row>
    <row r="11" spans="1:8" ht="24" customHeight="1" x14ac:dyDescent="0.3">
      <c r="A11" s="340"/>
      <c r="B11" s="325" t="s">
        <v>324</v>
      </c>
      <c r="C11" s="579" t="s">
        <v>669</v>
      </c>
      <c r="D11" s="580"/>
      <c r="E11" s="70"/>
      <c r="F11" s="71"/>
      <c r="G11" s="71"/>
      <c r="H11" s="72"/>
    </row>
    <row r="12" spans="1:8" x14ac:dyDescent="0.3">
      <c r="A12" s="340"/>
      <c r="B12" s="327"/>
      <c r="C12" s="579" t="s">
        <v>670</v>
      </c>
      <c r="D12" s="580"/>
      <c r="E12" s="70"/>
      <c r="F12" s="71"/>
      <c r="G12" s="71"/>
      <c r="H12" s="72"/>
    </row>
    <row r="13" spans="1:8" x14ac:dyDescent="0.3">
      <c r="A13" s="340"/>
      <c r="B13" s="325" t="s">
        <v>478</v>
      </c>
      <c r="C13" s="579" t="s">
        <v>671</v>
      </c>
      <c r="D13" s="580"/>
      <c r="E13" s="70"/>
      <c r="F13" s="71"/>
      <c r="G13" s="71"/>
      <c r="H13" s="72"/>
    </row>
    <row r="14" spans="1:8" x14ac:dyDescent="0.3">
      <c r="A14" s="340"/>
      <c r="B14" s="326"/>
      <c r="C14" s="579" t="s">
        <v>672</v>
      </c>
      <c r="D14" s="580"/>
      <c r="E14" s="70"/>
      <c r="F14" s="71"/>
      <c r="G14" s="71"/>
      <c r="H14" s="72"/>
    </row>
    <row r="15" spans="1:8" x14ac:dyDescent="0.3">
      <c r="A15" s="340"/>
      <c r="B15" s="326"/>
      <c r="C15" s="579" t="s">
        <v>673</v>
      </c>
      <c r="D15" s="580"/>
      <c r="E15" s="70"/>
      <c r="F15" s="71"/>
      <c r="G15" s="71"/>
      <c r="H15" s="72"/>
    </row>
    <row r="16" spans="1:8" x14ac:dyDescent="0.3">
      <c r="A16" s="340"/>
      <c r="B16" s="326"/>
      <c r="C16" s="579" t="s">
        <v>674</v>
      </c>
      <c r="D16" s="580"/>
      <c r="E16" s="70"/>
      <c r="F16" s="71"/>
      <c r="G16" s="71"/>
      <c r="H16" s="72"/>
    </row>
    <row r="17" spans="1:8" x14ac:dyDescent="0.3">
      <c r="A17" s="340"/>
      <c r="B17" s="326"/>
      <c r="C17" s="579" t="s">
        <v>675</v>
      </c>
      <c r="D17" s="580"/>
      <c r="E17" s="70"/>
      <c r="F17" s="71"/>
      <c r="G17" s="71"/>
      <c r="H17" s="72"/>
    </row>
    <row r="18" spans="1:8" x14ac:dyDescent="0.3">
      <c r="A18" s="340"/>
      <c r="B18" s="327"/>
      <c r="C18" s="579" t="s">
        <v>676</v>
      </c>
      <c r="D18" s="580"/>
      <c r="E18" s="70"/>
      <c r="F18" s="71"/>
      <c r="G18" s="71"/>
      <c r="H18" s="72"/>
    </row>
    <row r="19" spans="1:8" x14ac:dyDescent="0.3">
      <c r="A19" s="340"/>
      <c r="B19" s="81" t="s">
        <v>65</v>
      </c>
      <c r="C19" s="579" t="s">
        <v>677</v>
      </c>
      <c r="D19" s="580"/>
      <c r="E19" s="70"/>
      <c r="F19" s="71"/>
      <c r="G19" s="71"/>
      <c r="H19" s="72"/>
    </row>
    <row r="20" spans="1:8" ht="24" customHeight="1" thickBot="1" x14ac:dyDescent="0.35">
      <c r="A20" s="352"/>
      <c r="B20" s="181" t="s">
        <v>538</v>
      </c>
      <c r="C20" s="585" t="s">
        <v>678</v>
      </c>
      <c r="D20" s="586"/>
      <c r="E20" s="70"/>
      <c r="F20" s="71"/>
      <c r="G20" s="71"/>
      <c r="H20" s="72"/>
    </row>
    <row r="21" spans="1:8" ht="22.5" customHeight="1" thickTop="1" x14ac:dyDescent="0.3">
      <c r="A21" s="597" t="s">
        <v>216</v>
      </c>
      <c r="B21" s="597"/>
      <c r="C21" s="598"/>
      <c r="D21" s="512" t="str">
        <f>D24</f>
        <v xml:space="preserve">점검일자입력 형식:  0/0 </v>
      </c>
      <c r="E21" s="180" t="s">
        <v>164</v>
      </c>
      <c r="F21" s="616" t="str">
        <f>기본사항!C9</f>
        <v>홍 길 동 (인)</v>
      </c>
      <c r="G21" s="617"/>
      <c r="H21" s="617"/>
    </row>
    <row r="22" spans="1:8" ht="22.5" customHeight="1" x14ac:dyDescent="0.3">
      <c r="A22" s="599"/>
      <c r="B22" s="599"/>
      <c r="C22" s="600"/>
      <c r="D22" s="521"/>
      <c r="E22" s="181" t="s">
        <v>217</v>
      </c>
      <c r="F22" s="618" t="str">
        <f>기본사항!C10</f>
        <v>갑 돌 이 (인)</v>
      </c>
      <c r="G22" s="619"/>
      <c r="H22" s="619"/>
    </row>
    <row r="23" spans="1:8" x14ac:dyDescent="0.3">
      <c r="A23" s="601"/>
      <c r="B23" s="601"/>
      <c r="C23" s="602"/>
      <c r="D23" s="624"/>
      <c r="E23" s="186" t="s">
        <v>165</v>
      </c>
      <c r="F23" s="604" t="s">
        <v>218</v>
      </c>
      <c r="G23" s="605"/>
      <c r="H23" s="605"/>
    </row>
    <row r="24" spans="1:8" x14ac:dyDescent="0.3">
      <c r="A24" s="606" t="s">
        <v>219</v>
      </c>
      <c r="B24" s="606"/>
      <c r="C24" s="607"/>
      <c r="D24" s="521" t="s">
        <v>933</v>
      </c>
      <c r="E24" s="182" t="s">
        <v>157</v>
      </c>
      <c r="F24" s="604" t="str">
        <f>기본사항!C8</f>
        <v>00건축사사무소 0 00 (인)</v>
      </c>
      <c r="G24" s="605"/>
      <c r="H24" s="605"/>
    </row>
    <row r="25" spans="1:8" x14ac:dyDescent="0.3">
      <c r="A25" s="599"/>
      <c r="B25" s="599"/>
      <c r="C25" s="600"/>
      <c r="D25" s="521"/>
      <c r="E25" s="183" t="s">
        <v>220</v>
      </c>
      <c r="F25" s="612" t="s">
        <v>218</v>
      </c>
      <c r="G25" s="613"/>
      <c r="H25" s="613"/>
    </row>
    <row r="26" spans="1:8" ht="17.25" thickBot="1" x14ac:dyDescent="0.35">
      <c r="A26" s="608"/>
      <c r="B26" s="608"/>
      <c r="C26" s="609"/>
      <c r="D26" s="522"/>
      <c r="E26" s="86" t="s">
        <v>834</v>
      </c>
      <c r="F26" s="614"/>
      <c r="G26" s="615"/>
      <c r="H26" s="615"/>
    </row>
    <row r="27" spans="1:8" ht="18" thickTop="1" thickBot="1" x14ac:dyDescent="0.35">
      <c r="A27" s="556" t="s">
        <v>222</v>
      </c>
      <c r="B27" s="589"/>
      <c r="C27" s="590"/>
      <c r="D27" s="591"/>
      <c r="E27" s="591"/>
      <c r="F27" s="591"/>
      <c r="G27" s="591"/>
      <c r="H27" s="591"/>
    </row>
    <row r="28" spans="1:8" ht="17.25" thickTop="1" x14ac:dyDescent="0.3"/>
  </sheetData>
  <sheetProtection sheet="1" objects="1" scenarios="1"/>
  <mergeCells count="44">
    <mergeCell ref="C6:D6"/>
    <mergeCell ref="C7:D7"/>
    <mergeCell ref="A1:D1"/>
    <mergeCell ref="F1:H1"/>
    <mergeCell ref="A2:B2"/>
    <mergeCell ref="C2:D2"/>
    <mergeCell ref="F2:H2"/>
    <mergeCell ref="A3:B3"/>
    <mergeCell ref="C3:D3"/>
    <mergeCell ref="F3:H3"/>
    <mergeCell ref="A4:B5"/>
    <mergeCell ref="C4:D5"/>
    <mergeCell ref="E4:E5"/>
    <mergeCell ref="F4:G4"/>
    <mergeCell ref="H4:H5"/>
    <mergeCell ref="A6:A8"/>
    <mergeCell ref="A27:B27"/>
    <mergeCell ref="C27:H27"/>
    <mergeCell ref="C19:D19"/>
    <mergeCell ref="C20:D20"/>
    <mergeCell ref="D21:D23"/>
    <mergeCell ref="F23:H23"/>
    <mergeCell ref="A24:C26"/>
    <mergeCell ref="D24:D26"/>
    <mergeCell ref="F24:H24"/>
    <mergeCell ref="F25:H26"/>
    <mergeCell ref="A21:C23"/>
    <mergeCell ref="F21:H21"/>
    <mergeCell ref="F22:H22"/>
    <mergeCell ref="C8:D8"/>
    <mergeCell ref="A9:A20"/>
    <mergeCell ref="B9:B10"/>
    <mergeCell ref="C9:D9"/>
    <mergeCell ref="B11:B12"/>
    <mergeCell ref="B13:B18"/>
    <mergeCell ref="C14:D14"/>
    <mergeCell ref="C15:D15"/>
    <mergeCell ref="C16:D16"/>
    <mergeCell ref="C17:D17"/>
    <mergeCell ref="C18:D18"/>
    <mergeCell ref="C10:D10"/>
    <mergeCell ref="C11:D11"/>
    <mergeCell ref="C12:D12"/>
    <mergeCell ref="C13:D13"/>
  </mergeCells>
  <phoneticPr fontId="9" type="noConversion"/>
  <dataValidations count="2">
    <dataValidation type="list" allowBlank="1" showInputMessage="1" showErrorMessage="1" sqref="F6:F20">
      <formula1>"●,　"</formula1>
    </dataValidation>
    <dataValidation type="list" allowBlank="1" showInputMessage="1" showErrorMessage="1" sqref="H6:H20">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sheetPr>
  <dimension ref="A1:K39"/>
  <sheetViews>
    <sheetView view="pageLayout" zoomScale="115" zoomScaleNormal="100" zoomScalePageLayoutView="115" workbookViewId="0">
      <selection activeCell="A3" sqref="A3"/>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8.35" customHeight="1" x14ac:dyDescent="0.3">
      <c r="A1" s="61"/>
      <c r="B1" s="61"/>
      <c r="C1" s="546" t="s">
        <v>932</v>
      </c>
      <c r="D1" s="546"/>
      <c r="E1" s="546"/>
      <c r="F1" s="546"/>
      <c r="G1" s="546"/>
      <c r="H1" s="545" t="str">
        <f>금속공사!D24</f>
        <v xml:space="preserve">점검일자입력 형식:  0/0 </v>
      </c>
      <c r="I1" s="545"/>
      <c r="J1" s="193"/>
      <c r="K1" s="194"/>
    </row>
    <row r="2" spans="1:11" ht="18" customHeight="1" x14ac:dyDescent="0.3">
      <c r="A2" s="550" t="str">
        <f>금속공사!C2</f>
        <v>금속공사</v>
      </c>
      <c r="B2" s="551"/>
      <c r="C2" s="551"/>
      <c r="D2" s="552"/>
      <c r="E2" s="61"/>
      <c r="F2" s="547" t="str">
        <f>A2</f>
        <v>금속공사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금속공사</v>
      </c>
      <c r="B15" s="548"/>
      <c r="C15" s="548"/>
      <c r="D15" s="549"/>
      <c r="F15" s="547" t="str">
        <f>F2</f>
        <v>금속공사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금속공사</v>
      </c>
      <c r="B28" s="548"/>
      <c r="C28" s="548"/>
      <c r="D28" s="549"/>
      <c r="F28" s="547" t="str">
        <f>F15</f>
        <v>금속공사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objects="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0000"/>
  </sheetPr>
  <dimension ref="A1:H35"/>
  <sheetViews>
    <sheetView view="pageLayout" zoomScaleNormal="100" workbookViewId="0">
      <selection activeCell="G7"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679</v>
      </c>
      <c r="D2" s="671"/>
      <c r="E2" s="26" t="s">
        <v>171</v>
      </c>
      <c r="F2" s="478"/>
      <c r="G2" s="479"/>
      <c r="H2" s="479"/>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680</v>
      </c>
      <c r="C6" s="661" t="s">
        <v>536</v>
      </c>
      <c r="D6" s="662"/>
      <c r="E6" s="75"/>
      <c r="F6" s="71" t="s">
        <v>859</v>
      </c>
      <c r="G6" s="231" t="str">
        <f t="shared" ref="G6:G7" si="0">IF(F6="●"," ",IF(H6="해당사항없음"," ",IF(H6="보완요청","●","●")))</f>
        <v xml:space="preserve"> </v>
      </c>
      <c r="H6" s="72"/>
    </row>
    <row r="7" spans="1:8" x14ac:dyDescent="0.3">
      <c r="A7" s="499"/>
      <c r="B7" s="18" t="s">
        <v>65</v>
      </c>
      <c r="C7" s="654" t="s">
        <v>539</v>
      </c>
      <c r="D7" s="655"/>
      <c r="E7" s="587"/>
      <c r="F7" s="330" t="s">
        <v>859</v>
      </c>
      <c r="G7" s="488" t="str">
        <f t="shared" si="0"/>
        <v xml:space="preserve"> </v>
      </c>
      <c r="H7" s="332"/>
    </row>
    <row r="8" spans="1:8" ht="17.25" thickBot="1" x14ac:dyDescent="0.35">
      <c r="A8" s="500"/>
      <c r="B8" s="20" t="s">
        <v>538</v>
      </c>
      <c r="C8" s="656"/>
      <c r="D8" s="657"/>
      <c r="E8" s="594"/>
      <c r="F8" s="694"/>
      <c r="G8" s="687"/>
      <c r="H8" s="695"/>
    </row>
    <row r="9" spans="1:8" ht="17.25" thickTop="1" x14ac:dyDescent="0.3">
      <c r="A9" s="498" t="s">
        <v>818</v>
      </c>
      <c r="B9" s="539" t="s">
        <v>541</v>
      </c>
      <c r="C9" s="661" t="s">
        <v>681</v>
      </c>
      <c r="D9" s="662"/>
      <c r="E9" s="75"/>
      <c r="F9" s="91"/>
      <c r="G9" s="91"/>
      <c r="H9" s="92"/>
    </row>
    <row r="10" spans="1:8" x14ac:dyDescent="0.3">
      <c r="A10" s="499"/>
      <c r="B10" s="531"/>
      <c r="C10" s="663" t="s">
        <v>682</v>
      </c>
      <c r="D10" s="664"/>
      <c r="E10" s="70"/>
      <c r="F10" s="71"/>
      <c r="G10" s="71"/>
      <c r="H10" s="72"/>
    </row>
    <row r="11" spans="1:8" x14ac:dyDescent="0.3">
      <c r="A11" s="499"/>
      <c r="B11" s="531"/>
      <c r="C11" s="663" t="s">
        <v>683</v>
      </c>
      <c r="D11" s="664"/>
      <c r="E11" s="70"/>
      <c r="F11" s="71"/>
      <c r="G11" s="71"/>
      <c r="H11" s="72"/>
    </row>
    <row r="12" spans="1:8" x14ac:dyDescent="0.3">
      <c r="A12" s="499"/>
      <c r="B12" s="531"/>
      <c r="C12" s="663" t="s">
        <v>684</v>
      </c>
      <c r="D12" s="664"/>
      <c r="E12" s="70"/>
      <c r="F12" s="71"/>
      <c r="G12" s="71"/>
      <c r="H12" s="72"/>
    </row>
    <row r="13" spans="1:8" x14ac:dyDescent="0.3">
      <c r="A13" s="499"/>
      <c r="B13" s="531"/>
      <c r="C13" s="663" t="s">
        <v>685</v>
      </c>
      <c r="D13" s="664"/>
      <c r="E13" s="70"/>
      <c r="F13" s="71"/>
      <c r="G13" s="71"/>
      <c r="H13" s="72"/>
    </row>
    <row r="14" spans="1:8" x14ac:dyDescent="0.3">
      <c r="A14" s="499"/>
      <c r="B14" s="540"/>
      <c r="C14" s="663" t="s">
        <v>686</v>
      </c>
      <c r="D14" s="664"/>
      <c r="E14" s="70"/>
      <c r="F14" s="71"/>
      <c r="G14" s="71"/>
      <c r="H14" s="72"/>
    </row>
    <row r="15" spans="1:8" x14ac:dyDescent="0.3">
      <c r="A15" s="499"/>
      <c r="B15" s="506" t="s">
        <v>324</v>
      </c>
      <c r="C15" s="663" t="s">
        <v>687</v>
      </c>
      <c r="D15" s="664"/>
      <c r="E15" s="70"/>
      <c r="F15" s="71"/>
      <c r="G15" s="71"/>
      <c r="H15" s="72"/>
    </row>
    <row r="16" spans="1:8" x14ac:dyDescent="0.3">
      <c r="A16" s="499"/>
      <c r="B16" s="531"/>
      <c r="C16" s="663" t="s">
        <v>688</v>
      </c>
      <c r="D16" s="664"/>
      <c r="E16" s="70"/>
      <c r="F16" s="71"/>
      <c r="G16" s="71"/>
      <c r="H16" s="72"/>
    </row>
    <row r="17" spans="1:8" x14ac:dyDescent="0.3">
      <c r="A17" s="499"/>
      <c r="B17" s="540"/>
      <c r="C17" s="663" t="s">
        <v>689</v>
      </c>
      <c r="D17" s="664"/>
      <c r="E17" s="70"/>
      <c r="F17" s="71"/>
      <c r="G17" s="71"/>
      <c r="H17" s="72"/>
    </row>
    <row r="18" spans="1:8" x14ac:dyDescent="0.3">
      <c r="A18" s="499"/>
      <c r="B18" s="710" t="s">
        <v>478</v>
      </c>
      <c r="C18" s="663" t="s">
        <v>690</v>
      </c>
      <c r="D18" s="664"/>
      <c r="E18" s="70"/>
      <c r="F18" s="71"/>
      <c r="G18" s="71"/>
      <c r="H18" s="72"/>
    </row>
    <row r="19" spans="1:8" x14ac:dyDescent="0.3">
      <c r="A19" s="499"/>
      <c r="B19" s="711"/>
      <c r="C19" s="663" t="s">
        <v>691</v>
      </c>
      <c r="D19" s="664"/>
      <c r="E19" s="70"/>
      <c r="F19" s="71"/>
      <c r="G19" s="71"/>
      <c r="H19" s="72"/>
    </row>
    <row r="20" spans="1:8" x14ac:dyDescent="0.3">
      <c r="A20" s="499"/>
      <c r="B20" s="711"/>
      <c r="C20" s="663" t="s">
        <v>692</v>
      </c>
      <c r="D20" s="664"/>
      <c r="E20" s="70"/>
      <c r="F20" s="71"/>
      <c r="G20" s="71"/>
      <c r="H20" s="72"/>
    </row>
    <row r="21" spans="1:8" x14ac:dyDescent="0.3">
      <c r="A21" s="499"/>
      <c r="B21" s="711"/>
      <c r="C21" s="663" t="s">
        <v>693</v>
      </c>
      <c r="D21" s="664"/>
      <c r="E21" s="70"/>
      <c r="F21" s="71"/>
      <c r="G21" s="71"/>
      <c r="H21" s="72"/>
    </row>
    <row r="22" spans="1:8" x14ac:dyDescent="0.3">
      <c r="A22" s="499"/>
      <c r="B22" s="711"/>
      <c r="C22" s="663" t="s">
        <v>694</v>
      </c>
      <c r="D22" s="664"/>
      <c r="E22" s="70"/>
      <c r="F22" s="71"/>
      <c r="G22" s="71"/>
      <c r="H22" s="72"/>
    </row>
    <row r="23" spans="1:8" x14ac:dyDescent="0.3">
      <c r="A23" s="499"/>
      <c r="B23" s="711"/>
      <c r="C23" s="663" t="s">
        <v>695</v>
      </c>
      <c r="D23" s="664"/>
      <c r="E23" s="70"/>
      <c r="F23" s="71"/>
      <c r="G23" s="71"/>
      <c r="H23" s="72"/>
    </row>
    <row r="24" spans="1:8" x14ac:dyDescent="0.3">
      <c r="A24" s="499"/>
      <c r="B24" s="711"/>
      <c r="C24" s="663" t="s">
        <v>696</v>
      </c>
      <c r="D24" s="664"/>
      <c r="E24" s="70"/>
      <c r="F24" s="71"/>
      <c r="G24" s="71"/>
      <c r="H24" s="72"/>
    </row>
    <row r="25" spans="1:8" x14ac:dyDescent="0.3">
      <c r="A25" s="499"/>
      <c r="B25" s="712"/>
      <c r="C25" s="663" t="s">
        <v>676</v>
      </c>
      <c r="D25" s="664"/>
      <c r="E25" s="70"/>
      <c r="F25" s="71"/>
      <c r="G25" s="71"/>
      <c r="H25" s="72"/>
    </row>
    <row r="26" spans="1:8" x14ac:dyDescent="0.3">
      <c r="A26" s="499"/>
      <c r="B26" s="18" t="s">
        <v>65</v>
      </c>
      <c r="C26" s="663" t="s">
        <v>697</v>
      </c>
      <c r="D26" s="664"/>
      <c r="E26" s="70"/>
      <c r="F26" s="71"/>
      <c r="G26" s="71"/>
      <c r="H26" s="72"/>
    </row>
    <row r="27" spans="1:8" ht="17.25" thickBot="1" x14ac:dyDescent="0.35">
      <c r="A27" s="500"/>
      <c r="B27" s="20" t="s">
        <v>538</v>
      </c>
      <c r="C27" s="682" t="s">
        <v>698</v>
      </c>
      <c r="D27" s="683"/>
      <c r="E27" s="70"/>
      <c r="F27" s="71"/>
      <c r="G27" s="71"/>
      <c r="H27" s="72"/>
    </row>
    <row r="28" spans="1:8" ht="22.5" customHeight="1" thickTop="1" x14ac:dyDescent="0.3">
      <c r="A28" s="665" t="s">
        <v>216</v>
      </c>
      <c r="B28" s="665"/>
      <c r="C28" s="666"/>
      <c r="D28" s="512" t="str">
        <f>D31</f>
        <v xml:space="preserve">점검일자입력 형식:  0/0 </v>
      </c>
      <c r="E28" s="32" t="s">
        <v>164</v>
      </c>
      <c r="F28" s="468" t="str">
        <f>기본사항!C9</f>
        <v>홍 길 동 (인)</v>
      </c>
      <c r="G28" s="469"/>
      <c r="H28" s="469"/>
    </row>
    <row r="29" spans="1:8" ht="22.5" customHeight="1" x14ac:dyDescent="0.3">
      <c r="A29" s="648"/>
      <c r="B29" s="648"/>
      <c r="C29" s="649"/>
      <c r="D29" s="521"/>
      <c r="E29" s="20" t="s">
        <v>217</v>
      </c>
      <c r="F29" s="470" t="str">
        <f>기본사항!C10</f>
        <v>갑 돌 이 (인)</v>
      </c>
      <c r="G29" s="471"/>
      <c r="H29" s="471"/>
    </row>
    <row r="30" spans="1:8" x14ac:dyDescent="0.3">
      <c r="A30" s="667"/>
      <c r="B30" s="667"/>
      <c r="C30" s="668"/>
      <c r="D30" s="624"/>
      <c r="E30" s="14" t="s">
        <v>165</v>
      </c>
      <c r="F30" s="515" t="s">
        <v>218</v>
      </c>
      <c r="G30" s="516"/>
      <c r="H30" s="516"/>
    </row>
    <row r="31" spans="1:8" x14ac:dyDescent="0.3">
      <c r="A31" s="646" t="s">
        <v>219</v>
      </c>
      <c r="B31" s="646"/>
      <c r="C31" s="647"/>
      <c r="D31" s="521" t="s">
        <v>933</v>
      </c>
      <c r="E31" s="23" t="s">
        <v>157</v>
      </c>
      <c r="F31" s="515" t="str">
        <f>기본사항!C8</f>
        <v>00건축사사무소 0 00 (인)</v>
      </c>
      <c r="G31" s="516"/>
      <c r="H31" s="516"/>
    </row>
    <row r="32" spans="1:8" x14ac:dyDescent="0.3">
      <c r="A32" s="648"/>
      <c r="B32" s="648"/>
      <c r="C32" s="649"/>
      <c r="D32" s="521"/>
      <c r="E32" s="16" t="s">
        <v>220</v>
      </c>
      <c r="F32" s="525" t="s">
        <v>218</v>
      </c>
      <c r="G32" s="526"/>
      <c r="H32" s="526"/>
    </row>
    <row r="33" spans="1:8" ht="17.25" thickBot="1" x14ac:dyDescent="0.35">
      <c r="A33" s="650"/>
      <c r="B33" s="650"/>
      <c r="C33" s="651"/>
      <c r="D33" s="522"/>
      <c r="E33" s="34" t="s">
        <v>834</v>
      </c>
      <c r="F33" s="527"/>
      <c r="G33" s="528"/>
      <c r="H33" s="528"/>
    </row>
    <row r="34" spans="1:8" ht="18" thickTop="1" thickBot="1" x14ac:dyDescent="0.35">
      <c r="A34" s="475" t="s">
        <v>222</v>
      </c>
      <c r="B34" s="503"/>
      <c r="C34" s="590"/>
      <c r="D34" s="591"/>
      <c r="E34" s="591"/>
      <c r="F34" s="591"/>
      <c r="G34" s="591"/>
      <c r="H34" s="591"/>
    </row>
    <row r="35" spans="1:8" ht="17.25" thickTop="1" x14ac:dyDescent="0.3"/>
  </sheetData>
  <sheetProtection sheet="1" objects="1" scenarios="1"/>
  <mergeCells count="54">
    <mergeCell ref="C27:D27"/>
    <mergeCell ref="A6:A8"/>
    <mergeCell ref="C6:D6"/>
    <mergeCell ref="A1:D1"/>
    <mergeCell ref="F1:H1"/>
    <mergeCell ref="A2:B2"/>
    <mergeCell ref="C2:D2"/>
    <mergeCell ref="F2:H2"/>
    <mergeCell ref="A3:B3"/>
    <mergeCell ref="C3:D3"/>
    <mergeCell ref="F3:H3"/>
    <mergeCell ref="A4:B5"/>
    <mergeCell ref="C4:D5"/>
    <mergeCell ref="E4:E5"/>
    <mergeCell ref="F4:G4"/>
    <mergeCell ref="H4:H5"/>
    <mergeCell ref="C7:D8"/>
    <mergeCell ref="E7:E8"/>
    <mergeCell ref="F7:F8"/>
    <mergeCell ref="G7:G8"/>
    <mergeCell ref="H7:H8"/>
    <mergeCell ref="C13:D13"/>
    <mergeCell ref="C9:D9"/>
    <mergeCell ref="C10:D10"/>
    <mergeCell ref="C11:D11"/>
    <mergeCell ref="C12:D12"/>
    <mergeCell ref="C14:D14"/>
    <mergeCell ref="C22:D22"/>
    <mergeCell ref="C23:D23"/>
    <mergeCell ref="C24:D24"/>
    <mergeCell ref="C25:D25"/>
    <mergeCell ref="C21:D21"/>
    <mergeCell ref="C15:D15"/>
    <mergeCell ref="C16:D16"/>
    <mergeCell ref="C17:D17"/>
    <mergeCell ref="C18:D18"/>
    <mergeCell ref="C19:D19"/>
    <mergeCell ref="C20:D20"/>
    <mergeCell ref="C26:D26"/>
    <mergeCell ref="A34:B34"/>
    <mergeCell ref="C34:H34"/>
    <mergeCell ref="A28:C30"/>
    <mergeCell ref="D28:D30"/>
    <mergeCell ref="F30:H30"/>
    <mergeCell ref="A31:C33"/>
    <mergeCell ref="D31:D33"/>
    <mergeCell ref="F31:H31"/>
    <mergeCell ref="F32:H33"/>
    <mergeCell ref="F28:H28"/>
    <mergeCell ref="F29:H29"/>
    <mergeCell ref="A9:A27"/>
    <mergeCell ref="B9:B14"/>
    <mergeCell ref="B15:B17"/>
    <mergeCell ref="B18:B25"/>
  </mergeCells>
  <phoneticPr fontId="9" type="noConversion"/>
  <dataValidations count="2">
    <dataValidation type="list" allowBlank="1" showInputMessage="1" showErrorMessage="1" sqref="F6:F7 F9:F27">
      <formula1>"●,　"</formula1>
    </dataValidation>
    <dataValidation type="list" allowBlank="1" showInputMessage="1" showErrorMessage="1" sqref="H6:H7 H9:H27">
      <formula1>"보완요청,해당사항없음"</formula1>
    </dataValidation>
  </dataValidations>
  <pageMargins left="0.25" right="0.25" top="0.75" bottom="0.75" header="0.3" footer="0.3"/>
  <pageSetup paperSize="9" orientation="portrait" verticalDpi="0" r:id="rId1"/>
  <headerFooter>
    <oddFooter>&amp;R&amp;9양평지역건축사회</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f>감리일지_원본!G6</f>
        <v>42865</v>
      </c>
      <c r="I1" s="545"/>
      <c r="J1" s="193"/>
      <c r="K1" s="194"/>
    </row>
    <row r="2" spans="1:11" ht="18" customHeight="1" x14ac:dyDescent="0.3">
      <c r="A2" s="550" t="str">
        <f>미장공사!C2</f>
        <v>미장공사</v>
      </c>
      <c r="B2" s="551"/>
      <c r="C2" s="551"/>
      <c r="D2" s="552"/>
      <c r="E2" s="61"/>
      <c r="F2" s="547" t="str">
        <f>A2</f>
        <v>미장공사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미장공사</v>
      </c>
      <c r="B15" s="548"/>
      <c r="C15" s="548"/>
      <c r="D15" s="549"/>
      <c r="F15" s="547" t="str">
        <f>F2</f>
        <v>미장공사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미장공사</v>
      </c>
      <c r="B28" s="548"/>
      <c r="C28" s="548"/>
      <c r="D28" s="549"/>
      <c r="F28" s="547" t="str">
        <f>F15</f>
        <v>미장공사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0000"/>
  </sheetPr>
  <dimension ref="A1:H43"/>
  <sheetViews>
    <sheetView view="pageLayout" zoomScaleNormal="100" workbookViewId="0">
      <selection activeCell="G11" sqref="G6:G11"/>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699</v>
      </c>
      <c r="D2" s="671"/>
      <c r="E2" s="26" t="s">
        <v>171</v>
      </c>
      <c r="F2" s="713"/>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4.1" customHeight="1" thickTop="1" x14ac:dyDescent="0.3">
      <c r="A6" s="498" t="s">
        <v>24</v>
      </c>
      <c r="B6" s="7" t="s">
        <v>324</v>
      </c>
      <c r="C6" s="661" t="s">
        <v>536</v>
      </c>
      <c r="D6" s="662"/>
      <c r="E6" s="75"/>
      <c r="F6" s="71" t="s">
        <v>859</v>
      </c>
      <c r="G6" s="231" t="str">
        <f t="shared" ref="G6:G11" si="0">IF(F6="●"," ",IF(H6="해당사항없음"," ",IF(H6="보완요청","●","●")))</f>
        <v xml:space="preserve"> </v>
      </c>
      <c r="H6" s="72"/>
    </row>
    <row r="7" spans="1:8" ht="14.1" customHeight="1" x14ac:dyDescent="0.3">
      <c r="A7" s="499"/>
      <c r="B7" s="506" t="s">
        <v>541</v>
      </c>
      <c r="C7" s="663" t="s">
        <v>700</v>
      </c>
      <c r="D7" s="664"/>
      <c r="E7" s="70"/>
      <c r="F7" s="71" t="s">
        <v>859</v>
      </c>
      <c r="G7" s="231" t="str">
        <f t="shared" si="0"/>
        <v xml:space="preserve"> </v>
      </c>
      <c r="H7" s="72"/>
    </row>
    <row r="8" spans="1:8" ht="14.1" customHeight="1" x14ac:dyDescent="0.3">
      <c r="A8" s="499"/>
      <c r="B8" s="540"/>
      <c r="C8" s="663" t="s">
        <v>701</v>
      </c>
      <c r="D8" s="664"/>
      <c r="E8" s="70"/>
      <c r="F8" s="71" t="s">
        <v>859</v>
      </c>
      <c r="G8" s="231" t="str">
        <f t="shared" si="0"/>
        <v xml:space="preserve"> </v>
      </c>
      <c r="H8" s="72"/>
    </row>
    <row r="9" spans="1:8" ht="14.1" customHeight="1" x14ac:dyDescent="0.3">
      <c r="A9" s="499"/>
      <c r="B9" s="18" t="s">
        <v>65</v>
      </c>
      <c r="C9" s="663" t="s">
        <v>702</v>
      </c>
      <c r="D9" s="664"/>
      <c r="E9" s="70"/>
      <c r="F9" s="71" t="s">
        <v>859</v>
      </c>
      <c r="G9" s="231" t="str">
        <f t="shared" si="0"/>
        <v xml:space="preserve"> </v>
      </c>
      <c r="H9" s="72"/>
    </row>
    <row r="10" spans="1:8" ht="14.1" customHeight="1" x14ac:dyDescent="0.3">
      <c r="A10" s="499"/>
      <c r="B10" s="19" t="s">
        <v>538</v>
      </c>
      <c r="C10" s="663" t="s">
        <v>703</v>
      </c>
      <c r="D10" s="664"/>
      <c r="E10" s="70"/>
      <c r="F10" s="71" t="s">
        <v>859</v>
      </c>
      <c r="G10" s="231" t="str">
        <f t="shared" si="0"/>
        <v xml:space="preserve"> </v>
      </c>
      <c r="H10" s="72"/>
    </row>
    <row r="11" spans="1:8" ht="14.1" customHeight="1" thickBot="1" x14ac:dyDescent="0.35">
      <c r="A11" s="500"/>
      <c r="B11" s="10"/>
      <c r="C11" s="682" t="s">
        <v>539</v>
      </c>
      <c r="D11" s="683"/>
      <c r="E11" s="70"/>
      <c r="F11" s="89" t="s">
        <v>859</v>
      </c>
      <c r="G11" s="232" t="str">
        <f t="shared" si="0"/>
        <v xml:space="preserve"> </v>
      </c>
      <c r="H11" s="90"/>
    </row>
    <row r="12" spans="1:8" ht="14.1" customHeight="1" thickTop="1" x14ac:dyDescent="0.3">
      <c r="A12" s="498" t="s">
        <v>818</v>
      </c>
      <c r="B12" s="539" t="s">
        <v>541</v>
      </c>
      <c r="C12" s="661" t="s">
        <v>704</v>
      </c>
      <c r="D12" s="662"/>
      <c r="E12" s="75"/>
      <c r="F12" s="91"/>
      <c r="G12" s="91"/>
      <c r="H12" s="92"/>
    </row>
    <row r="13" spans="1:8" ht="14.1" customHeight="1" x14ac:dyDescent="0.3">
      <c r="A13" s="499"/>
      <c r="B13" s="531"/>
      <c r="C13" s="663" t="s">
        <v>705</v>
      </c>
      <c r="D13" s="664"/>
      <c r="E13" s="70"/>
      <c r="F13" s="71"/>
      <c r="G13" s="71"/>
      <c r="H13" s="72"/>
    </row>
    <row r="14" spans="1:8" ht="14.1" customHeight="1" x14ac:dyDescent="0.3">
      <c r="A14" s="499"/>
      <c r="B14" s="531"/>
      <c r="C14" s="663" t="s">
        <v>706</v>
      </c>
      <c r="D14" s="664"/>
      <c r="E14" s="70"/>
      <c r="F14" s="71"/>
      <c r="G14" s="71"/>
      <c r="H14" s="72"/>
    </row>
    <row r="15" spans="1:8" ht="28.35" customHeight="1" x14ac:dyDescent="0.3">
      <c r="A15" s="499"/>
      <c r="B15" s="540"/>
      <c r="C15" s="663" t="s">
        <v>707</v>
      </c>
      <c r="D15" s="664"/>
      <c r="E15" s="70"/>
      <c r="F15" s="71"/>
      <c r="G15" s="71"/>
      <c r="H15" s="72"/>
    </row>
    <row r="16" spans="1:8" ht="14.1" customHeight="1" x14ac:dyDescent="0.3">
      <c r="A16" s="499"/>
      <c r="B16" s="506" t="s">
        <v>324</v>
      </c>
      <c r="C16" s="663" t="s">
        <v>708</v>
      </c>
      <c r="D16" s="664"/>
      <c r="E16" s="70"/>
      <c r="F16" s="71"/>
      <c r="G16" s="71"/>
      <c r="H16" s="72"/>
    </row>
    <row r="17" spans="1:8" ht="14.1" customHeight="1" x14ac:dyDescent="0.3">
      <c r="A17" s="499"/>
      <c r="B17" s="531"/>
      <c r="C17" s="663" t="s">
        <v>709</v>
      </c>
      <c r="D17" s="664"/>
      <c r="E17" s="70"/>
      <c r="F17" s="71"/>
      <c r="G17" s="71"/>
      <c r="H17" s="72"/>
    </row>
    <row r="18" spans="1:8" ht="14.1" customHeight="1" x14ac:dyDescent="0.3">
      <c r="A18" s="499"/>
      <c r="B18" s="531"/>
      <c r="C18" s="663" t="s">
        <v>710</v>
      </c>
      <c r="D18" s="664"/>
      <c r="E18" s="70"/>
      <c r="F18" s="71"/>
      <c r="G18" s="71"/>
      <c r="H18" s="72"/>
    </row>
    <row r="19" spans="1:8" ht="14.1" customHeight="1" x14ac:dyDescent="0.3">
      <c r="A19" s="499"/>
      <c r="B19" s="531"/>
      <c r="C19" s="663" t="s">
        <v>711</v>
      </c>
      <c r="D19" s="664"/>
      <c r="E19" s="70"/>
      <c r="F19" s="71"/>
      <c r="G19" s="71"/>
      <c r="H19" s="72"/>
    </row>
    <row r="20" spans="1:8" ht="14.1" customHeight="1" x14ac:dyDescent="0.3">
      <c r="A20" s="499"/>
      <c r="B20" s="531"/>
      <c r="C20" s="663" t="s">
        <v>712</v>
      </c>
      <c r="D20" s="664"/>
      <c r="E20" s="70"/>
      <c r="F20" s="71"/>
      <c r="G20" s="71"/>
      <c r="H20" s="72"/>
    </row>
    <row r="21" spans="1:8" ht="14.1" customHeight="1" x14ac:dyDescent="0.3">
      <c r="A21" s="499"/>
      <c r="B21" s="531"/>
      <c r="C21" s="663" t="s">
        <v>713</v>
      </c>
      <c r="D21" s="664"/>
      <c r="E21" s="70"/>
      <c r="F21" s="71"/>
      <c r="G21" s="71"/>
      <c r="H21" s="72"/>
    </row>
    <row r="22" spans="1:8" ht="28.35" customHeight="1" x14ac:dyDescent="0.3">
      <c r="A22" s="499"/>
      <c r="B22" s="531"/>
      <c r="C22" s="663" t="s">
        <v>714</v>
      </c>
      <c r="D22" s="664"/>
      <c r="E22" s="70"/>
      <c r="F22" s="71"/>
      <c r="G22" s="71"/>
      <c r="H22" s="72"/>
    </row>
    <row r="23" spans="1:8" ht="14.1" customHeight="1" x14ac:dyDescent="0.3">
      <c r="A23" s="499"/>
      <c r="B23" s="540"/>
      <c r="C23" s="663" t="s">
        <v>715</v>
      </c>
      <c r="D23" s="664"/>
      <c r="E23" s="70"/>
      <c r="F23" s="71"/>
      <c r="G23" s="71"/>
      <c r="H23" s="72"/>
    </row>
    <row r="24" spans="1:8" ht="28.35" customHeight="1" x14ac:dyDescent="0.3">
      <c r="A24" s="499"/>
      <c r="B24" s="506" t="s">
        <v>478</v>
      </c>
      <c r="C24" s="663" t="s">
        <v>716</v>
      </c>
      <c r="D24" s="664"/>
      <c r="E24" s="70"/>
      <c r="F24" s="71"/>
      <c r="G24" s="71"/>
      <c r="H24" s="72"/>
    </row>
    <row r="25" spans="1:8" ht="14.1" customHeight="1" x14ac:dyDescent="0.3">
      <c r="A25" s="499"/>
      <c r="B25" s="531"/>
      <c r="C25" s="663" t="s">
        <v>717</v>
      </c>
      <c r="D25" s="664"/>
      <c r="E25" s="70"/>
      <c r="F25" s="71"/>
      <c r="G25" s="71"/>
      <c r="H25" s="72"/>
    </row>
    <row r="26" spans="1:8" ht="14.1" customHeight="1" x14ac:dyDescent="0.3">
      <c r="A26" s="499"/>
      <c r="B26" s="531"/>
      <c r="C26" s="663" t="s">
        <v>718</v>
      </c>
      <c r="D26" s="664"/>
      <c r="E26" s="70"/>
      <c r="F26" s="71"/>
      <c r="G26" s="71"/>
      <c r="H26" s="72"/>
    </row>
    <row r="27" spans="1:8" ht="28.35" customHeight="1" x14ac:dyDescent="0.3">
      <c r="A27" s="499"/>
      <c r="B27" s="531"/>
      <c r="C27" s="663" t="s">
        <v>719</v>
      </c>
      <c r="D27" s="664"/>
      <c r="E27" s="70"/>
      <c r="F27" s="71"/>
      <c r="G27" s="71"/>
      <c r="H27" s="72"/>
    </row>
    <row r="28" spans="1:8" ht="14.1" customHeight="1" x14ac:dyDescent="0.3">
      <c r="A28" s="499"/>
      <c r="B28" s="531"/>
      <c r="C28" s="663" t="s">
        <v>720</v>
      </c>
      <c r="D28" s="664"/>
      <c r="E28" s="70"/>
      <c r="F28" s="71"/>
      <c r="G28" s="71"/>
      <c r="H28" s="72"/>
    </row>
    <row r="29" spans="1:8" ht="14.1" customHeight="1" x14ac:dyDescent="0.3">
      <c r="A29" s="499"/>
      <c r="B29" s="531"/>
      <c r="C29" s="663" t="s">
        <v>721</v>
      </c>
      <c r="D29" s="664"/>
      <c r="E29" s="70"/>
      <c r="F29" s="71"/>
      <c r="G29" s="71"/>
      <c r="H29" s="72"/>
    </row>
    <row r="30" spans="1:8" ht="28.35" customHeight="1" x14ac:dyDescent="0.3">
      <c r="A30" s="499"/>
      <c r="B30" s="540"/>
      <c r="C30" s="663" t="s">
        <v>722</v>
      </c>
      <c r="D30" s="664"/>
      <c r="E30" s="70"/>
      <c r="F30" s="71"/>
      <c r="G30" s="71"/>
      <c r="H30" s="72"/>
    </row>
    <row r="31" spans="1:8" ht="14.1" customHeight="1" x14ac:dyDescent="0.3">
      <c r="A31" s="499"/>
      <c r="B31" s="39" t="s">
        <v>65</v>
      </c>
      <c r="C31" s="663" t="s">
        <v>723</v>
      </c>
      <c r="D31" s="664"/>
      <c r="E31" s="70"/>
      <c r="F31" s="71"/>
      <c r="G31" s="71"/>
      <c r="H31" s="72"/>
    </row>
    <row r="32" spans="1:8" ht="14.1" customHeight="1" x14ac:dyDescent="0.3">
      <c r="A32" s="499"/>
      <c r="B32" s="40" t="s">
        <v>538</v>
      </c>
      <c r="C32" s="663" t="s">
        <v>724</v>
      </c>
      <c r="D32" s="664"/>
      <c r="E32" s="70"/>
      <c r="F32" s="71"/>
      <c r="G32" s="71"/>
      <c r="H32" s="72"/>
    </row>
    <row r="33" spans="1:8" ht="14.1" customHeight="1" x14ac:dyDescent="0.3">
      <c r="A33" s="499"/>
      <c r="B33" s="9"/>
      <c r="C33" s="663" t="s">
        <v>725</v>
      </c>
      <c r="D33" s="664"/>
      <c r="E33" s="70"/>
      <c r="F33" s="71"/>
      <c r="G33" s="71"/>
      <c r="H33" s="72"/>
    </row>
    <row r="34" spans="1:8" ht="14.1" customHeight="1" x14ac:dyDescent="0.3">
      <c r="A34" s="499"/>
      <c r="B34" s="9"/>
      <c r="C34" s="663" t="s">
        <v>726</v>
      </c>
      <c r="D34" s="664"/>
      <c r="E34" s="70"/>
      <c r="F34" s="71"/>
      <c r="G34" s="71"/>
      <c r="H34" s="72"/>
    </row>
    <row r="35" spans="1:8" ht="14.1" customHeight="1" thickBot="1" x14ac:dyDescent="0.35">
      <c r="A35" s="500"/>
      <c r="B35" s="10"/>
      <c r="C35" s="682" t="s">
        <v>727</v>
      </c>
      <c r="D35" s="683"/>
      <c r="E35" s="70"/>
      <c r="F35" s="71"/>
      <c r="G35" s="71"/>
      <c r="H35" s="72"/>
    </row>
    <row r="36" spans="1:8" ht="18.600000000000001" customHeight="1" thickTop="1" x14ac:dyDescent="0.3">
      <c r="A36" s="665" t="s">
        <v>216</v>
      </c>
      <c r="B36" s="665"/>
      <c r="C36" s="666"/>
      <c r="D36" s="512" t="str">
        <f>D39</f>
        <v xml:space="preserve">점검일자입력 형식:  0/0 </v>
      </c>
      <c r="E36" s="32" t="s">
        <v>164</v>
      </c>
      <c r="F36" s="468" t="str">
        <f>기본사항!C9</f>
        <v>홍 길 동 (인)</v>
      </c>
      <c r="G36" s="469"/>
      <c r="H36" s="469"/>
    </row>
    <row r="37" spans="1:8" ht="18.600000000000001" customHeight="1" x14ac:dyDescent="0.3">
      <c r="A37" s="648"/>
      <c r="B37" s="648"/>
      <c r="C37" s="649"/>
      <c r="D37" s="521"/>
      <c r="E37" s="20" t="s">
        <v>217</v>
      </c>
      <c r="F37" s="470" t="str">
        <f>기본사항!C10</f>
        <v>갑 돌 이 (인)</v>
      </c>
      <c r="G37" s="471"/>
      <c r="H37" s="471"/>
    </row>
    <row r="38" spans="1:8" ht="18.600000000000001" customHeight="1" x14ac:dyDescent="0.3">
      <c r="A38" s="667"/>
      <c r="B38" s="667"/>
      <c r="C38" s="668"/>
      <c r="D38" s="624"/>
      <c r="E38" s="14" t="s">
        <v>165</v>
      </c>
      <c r="F38" s="515" t="s">
        <v>218</v>
      </c>
      <c r="G38" s="516"/>
      <c r="H38" s="516"/>
    </row>
    <row r="39" spans="1:8" ht="18.600000000000001" customHeight="1" x14ac:dyDescent="0.3">
      <c r="A39" s="646" t="s">
        <v>219</v>
      </c>
      <c r="B39" s="646"/>
      <c r="C39" s="647"/>
      <c r="D39" s="521" t="s">
        <v>933</v>
      </c>
      <c r="E39" s="23" t="s">
        <v>157</v>
      </c>
      <c r="F39" s="515" t="str">
        <f>기본사항!C8</f>
        <v>00건축사사무소 0 00 (인)</v>
      </c>
      <c r="G39" s="516"/>
      <c r="H39" s="516"/>
    </row>
    <row r="40" spans="1:8" ht="18.600000000000001" customHeight="1" x14ac:dyDescent="0.3">
      <c r="A40" s="648"/>
      <c r="B40" s="648"/>
      <c r="C40" s="649"/>
      <c r="D40" s="521"/>
      <c r="E40" s="16" t="s">
        <v>220</v>
      </c>
      <c r="F40" s="525" t="s">
        <v>218</v>
      </c>
      <c r="G40" s="526"/>
      <c r="H40" s="526"/>
    </row>
    <row r="41" spans="1:8" ht="18.600000000000001" customHeight="1" thickBot="1" x14ac:dyDescent="0.35">
      <c r="A41" s="650"/>
      <c r="B41" s="650"/>
      <c r="C41" s="651"/>
      <c r="D41" s="522"/>
      <c r="E41" s="33" t="s">
        <v>221</v>
      </c>
      <c r="F41" s="527"/>
      <c r="G41" s="528"/>
      <c r="H41" s="528"/>
    </row>
    <row r="42" spans="1:8" ht="18.600000000000001" customHeight="1" thickTop="1" thickBot="1" x14ac:dyDescent="0.35">
      <c r="A42" s="475" t="s">
        <v>222</v>
      </c>
      <c r="B42" s="503"/>
      <c r="C42" s="590"/>
      <c r="D42" s="591"/>
      <c r="E42" s="591"/>
      <c r="F42" s="591"/>
      <c r="G42" s="591"/>
      <c r="H42" s="591"/>
    </row>
    <row r="43" spans="1:8" ht="17.25" thickTop="1" x14ac:dyDescent="0.3"/>
  </sheetData>
  <sheetProtection sheet="1" objects="1" scenarios="1"/>
  <mergeCells count="60">
    <mergeCell ref="H4:H5"/>
    <mergeCell ref="C6:D6"/>
    <mergeCell ref="A1:D1"/>
    <mergeCell ref="F1:H1"/>
    <mergeCell ref="A2:B2"/>
    <mergeCell ref="C2:D2"/>
    <mergeCell ref="F2:H2"/>
    <mergeCell ref="A3:B3"/>
    <mergeCell ref="C3:D3"/>
    <mergeCell ref="F3:H3"/>
    <mergeCell ref="C14:D14"/>
    <mergeCell ref="A4:B5"/>
    <mergeCell ref="C4:D5"/>
    <mergeCell ref="E4:E5"/>
    <mergeCell ref="F4:G4"/>
    <mergeCell ref="C9:D9"/>
    <mergeCell ref="C10:D10"/>
    <mergeCell ref="C11:D11"/>
    <mergeCell ref="C12:D12"/>
    <mergeCell ref="C13:D13"/>
    <mergeCell ref="A6:A11"/>
    <mergeCell ref="B7:B8"/>
    <mergeCell ref="C7:D7"/>
    <mergeCell ref="C8:D8"/>
    <mergeCell ref="A12:A35"/>
    <mergeCell ref="B12:B15"/>
    <mergeCell ref="C15:D15"/>
    <mergeCell ref="C16:D16"/>
    <mergeCell ref="C17:D17"/>
    <mergeCell ref="C18:D18"/>
    <mergeCell ref="C19:D19"/>
    <mergeCell ref="B16:B23"/>
    <mergeCell ref="B24:B30"/>
    <mergeCell ref="C28:D28"/>
    <mergeCell ref="C29:D29"/>
    <mergeCell ref="C30:D30"/>
    <mergeCell ref="C27:D27"/>
    <mergeCell ref="C20:D20"/>
    <mergeCell ref="C21:D21"/>
    <mergeCell ref="C22:D22"/>
    <mergeCell ref="C31:D31"/>
    <mergeCell ref="C23:D23"/>
    <mergeCell ref="C24:D24"/>
    <mergeCell ref="C25:D25"/>
    <mergeCell ref="C26:D26"/>
    <mergeCell ref="F36:H36"/>
    <mergeCell ref="F37:H37"/>
    <mergeCell ref="C32:D32"/>
    <mergeCell ref="C33:D33"/>
    <mergeCell ref="C34:D34"/>
    <mergeCell ref="C35:D35"/>
    <mergeCell ref="A36:C38"/>
    <mergeCell ref="D36:D38"/>
    <mergeCell ref="A42:B42"/>
    <mergeCell ref="C42:H42"/>
    <mergeCell ref="F38:H38"/>
    <mergeCell ref="A39:C41"/>
    <mergeCell ref="D39:D41"/>
    <mergeCell ref="F39:H39"/>
    <mergeCell ref="F40:H41"/>
  </mergeCells>
  <phoneticPr fontId="9" type="noConversion"/>
  <dataValidations count="2">
    <dataValidation type="list" allowBlank="1" showInputMessage="1" showErrorMessage="1" sqref="F6:F35">
      <formula1>"●,　"</formula1>
    </dataValidation>
    <dataValidation type="list" allowBlank="1" showInputMessage="1" showErrorMessage="1" sqref="H6:H35">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FF00"/>
  </sheetPr>
  <dimension ref="A1:K39"/>
  <sheetViews>
    <sheetView view="pageLayout" zoomScale="115" zoomScaleNormal="100" zoomScalePageLayoutView="115" workbookViewId="0">
      <selection activeCell="J13" sqref="J13"/>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715" t="str">
        <f>창호공사!D39</f>
        <v xml:space="preserve">점검일자입력 형식:  0/0 </v>
      </c>
      <c r="I1" s="715"/>
      <c r="J1" s="193"/>
      <c r="K1" s="194"/>
    </row>
    <row r="2" spans="1:11" ht="18" customHeight="1" x14ac:dyDescent="0.3">
      <c r="A2" s="550" t="str">
        <f>창호공사!C2</f>
        <v>창호공사</v>
      </c>
      <c r="B2" s="551"/>
      <c r="C2" s="551"/>
      <c r="D2" s="552"/>
      <c r="E2" s="61"/>
      <c r="F2" s="547" t="str">
        <f>A2</f>
        <v>창호공사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창호공사</v>
      </c>
      <c r="B15" s="548"/>
      <c r="C15" s="548"/>
      <c r="D15" s="549"/>
      <c r="F15" s="547" t="str">
        <f>F2</f>
        <v>창호공사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창호공사</v>
      </c>
      <c r="B28" s="548"/>
      <c r="C28" s="548"/>
      <c r="D28" s="549"/>
      <c r="F28" s="547" t="str">
        <f>F15</f>
        <v>창호공사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H22"/>
  <sheetViews>
    <sheetView view="pageLayout" zoomScaleNormal="100" workbookViewId="0">
      <selection activeCell="G7"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728</v>
      </c>
      <c r="D2" s="671"/>
      <c r="E2" s="26" t="s">
        <v>171</v>
      </c>
      <c r="F2" s="713"/>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729</v>
      </c>
      <c r="D6" s="662"/>
      <c r="E6" s="75"/>
      <c r="F6" s="71" t="s">
        <v>859</v>
      </c>
      <c r="G6" s="231" t="str">
        <f t="shared" ref="G6:G7" si="0">IF(F6="●"," ",IF(H6="해당사항없음"," ",IF(H6="보완요청","●","●")))</f>
        <v xml:space="preserve"> </v>
      </c>
      <c r="H6" s="72"/>
    </row>
    <row r="7" spans="1:8" x14ac:dyDescent="0.3">
      <c r="A7" s="499"/>
      <c r="B7" s="18" t="s">
        <v>65</v>
      </c>
      <c r="C7" s="654" t="s">
        <v>539</v>
      </c>
      <c r="D7" s="655"/>
      <c r="E7" s="587"/>
      <c r="F7" s="330" t="s">
        <v>859</v>
      </c>
      <c r="G7" s="488" t="str">
        <f t="shared" si="0"/>
        <v xml:space="preserve"> </v>
      </c>
      <c r="H7" s="332"/>
    </row>
    <row r="8" spans="1:8" ht="17.25" thickBot="1" x14ac:dyDescent="0.35">
      <c r="A8" s="500"/>
      <c r="B8" s="20" t="s">
        <v>538</v>
      </c>
      <c r="C8" s="656"/>
      <c r="D8" s="657"/>
      <c r="E8" s="594"/>
      <c r="F8" s="694"/>
      <c r="G8" s="687"/>
      <c r="H8" s="695"/>
    </row>
    <row r="9" spans="1:8" ht="17.25" thickTop="1" x14ac:dyDescent="0.3">
      <c r="A9" s="498" t="s">
        <v>818</v>
      </c>
      <c r="B9" s="7" t="s">
        <v>541</v>
      </c>
      <c r="C9" s="661" t="s">
        <v>730</v>
      </c>
      <c r="D9" s="662"/>
      <c r="E9" s="75"/>
      <c r="F9" s="91"/>
      <c r="G9" s="91"/>
      <c r="H9" s="92"/>
    </row>
    <row r="10" spans="1:8" x14ac:dyDescent="0.3">
      <c r="A10" s="499"/>
      <c r="B10" s="28" t="s">
        <v>324</v>
      </c>
      <c r="C10" s="663" t="s">
        <v>731</v>
      </c>
      <c r="D10" s="664"/>
      <c r="E10" s="70"/>
      <c r="F10" s="71"/>
      <c r="G10" s="71"/>
      <c r="H10" s="72"/>
    </row>
    <row r="11" spans="1:8" x14ac:dyDescent="0.3">
      <c r="A11" s="499"/>
      <c r="B11" s="506" t="s">
        <v>478</v>
      </c>
      <c r="C11" s="663" t="s">
        <v>732</v>
      </c>
      <c r="D11" s="664"/>
      <c r="E11" s="70"/>
      <c r="F11" s="71"/>
      <c r="G11" s="71"/>
      <c r="H11" s="72"/>
    </row>
    <row r="12" spans="1:8" ht="36" customHeight="1" x14ac:dyDescent="0.3">
      <c r="A12" s="499"/>
      <c r="B12" s="540"/>
      <c r="C12" s="663" t="s">
        <v>733</v>
      </c>
      <c r="D12" s="664"/>
      <c r="E12" s="70"/>
      <c r="F12" s="71"/>
      <c r="G12" s="71"/>
      <c r="H12" s="72"/>
    </row>
    <row r="13" spans="1:8" x14ac:dyDescent="0.3">
      <c r="A13" s="499"/>
      <c r="B13" s="18" t="s">
        <v>65</v>
      </c>
      <c r="C13" s="654" t="s">
        <v>734</v>
      </c>
      <c r="D13" s="655"/>
      <c r="E13" s="587"/>
      <c r="F13" s="330"/>
      <c r="G13" s="330"/>
      <c r="H13" s="332"/>
    </row>
    <row r="14" spans="1:8" ht="17.25" thickBot="1" x14ac:dyDescent="0.35">
      <c r="A14" s="500"/>
      <c r="B14" s="20" t="s">
        <v>538</v>
      </c>
      <c r="C14" s="656"/>
      <c r="D14" s="657"/>
      <c r="E14" s="594"/>
      <c r="F14" s="595"/>
      <c r="G14" s="595"/>
      <c r="H14" s="596"/>
    </row>
    <row r="15" spans="1:8" ht="22.5" customHeight="1" thickTop="1" x14ac:dyDescent="0.3">
      <c r="A15" s="665" t="s">
        <v>216</v>
      </c>
      <c r="B15" s="665"/>
      <c r="C15" s="666"/>
      <c r="D15" s="512" t="str">
        <f>D18</f>
        <v xml:space="preserve">점검일자입력 형식:  0/0 </v>
      </c>
      <c r="E15" s="32" t="s">
        <v>164</v>
      </c>
      <c r="F15" s="468" t="str">
        <f>기본사항!C9</f>
        <v>홍 길 동 (인)</v>
      </c>
      <c r="G15" s="469"/>
      <c r="H15" s="469"/>
    </row>
    <row r="16" spans="1:8" ht="22.5" customHeight="1" x14ac:dyDescent="0.3">
      <c r="A16" s="648"/>
      <c r="B16" s="648"/>
      <c r="C16" s="649"/>
      <c r="D16" s="521"/>
      <c r="E16" s="20" t="s">
        <v>217</v>
      </c>
      <c r="F16" s="470" t="str">
        <f>기본사항!C10</f>
        <v>갑 돌 이 (인)</v>
      </c>
      <c r="G16" s="471"/>
      <c r="H16" s="471"/>
    </row>
    <row r="17" spans="1:8" x14ac:dyDescent="0.3">
      <c r="A17" s="667"/>
      <c r="B17" s="667"/>
      <c r="C17" s="668"/>
      <c r="D17" s="624"/>
      <c r="E17" s="14" t="s">
        <v>165</v>
      </c>
      <c r="F17" s="515" t="s">
        <v>218</v>
      </c>
      <c r="G17" s="516"/>
      <c r="H17" s="516"/>
    </row>
    <row r="18" spans="1:8" x14ac:dyDescent="0.3">
      <c r="A18" s="646" t="s">
        <v>219</v>
      </c>
      <c r="B18" s="646"/>
      <c r="C18" s="647"/>
      <c r="D18" s="521" t="s">
        <v>933</v>
      </c>
      <c r="E18" s="23" t="s">
        <v>157</v>
      </c>
      <c r="F18" s="515" t="str">
        <f>기본사항!C8</f>
        <v>00건축사사무소 0 00 (인)</v>
      </c>
      <c r="G18" s="516"/>
      <c r="H18" s="516"/>
    </row>
    <row r="19" spans="1:8" x14ac:dyDescent="0.3">
      <c r="A19" s="648"/>
      <c r="B19" s="648"/>
      <c r="C19" s="649"/>
      <c r="D19" s="521"/>
      <c r="E19" s="16" t="s">
        <v>220</v>
      </c>
      <c r="F19" s="525" t="s">
        <v>218</v>
      </c>
      <c r="G19" s="526"/>
      <c r="H19" s="526"/>
    </row>
    <row r="20" spans="1:8" ht="17.25" thickBot="1" x14ac:dyDescent="0.35">
      <c r="A20" s="650"/>
      <c r="B20" s="650"/>
      <c r="C20" s="651"/>
      <c r="D20" s="522"/>
      <c r="E20" s="41" t="s">
        <v>221</v>
      </c>
      <c r="F20" s="527"/>
      <c r="G20" s="528"/>
      <c r="H20" s="528"/>
    </row>
    <row r="21" spans="1:8" ht="18" thickTop="1" thickBot="1" x14ac:dyDescent="0.35">
      <c r="A21" s="475" t="s">
        <v>222</v>
      </c>
      <c r="B21" s="503"/>
      <c r="C21" s="590"/>
      <c r="D21" s="591"/>
      <c r="E21" s="591"/>
      <c r="F21" s="591"/>
      <c r="G21" s="591"/>
      <c r="H21" s="591"/>
    </row>
    <row r="22" spans="1:8" ht="17.25" thickTop="1" x14ac:dyDescent="0.3"/>
  </sheetData>
  <sheetProtection sheet="1" objects="1" scenarios="1"/>
  <mergeCells count="42">
    <mergeCell ref="A3:B3"/>
    <mergeCell ref="C3:D3"/>
    <mergeCell ref="F3:H3"/>
    <mergeCell ref="A1:D1"/>
    <mergeCell ref="F1:H1"/>
    <mergeCell ref="A2:B2"/>
    <mergeCell ref="C2:D2"/>
    <mergeCell ref="F2:H2"/>
    <mergeCell ref="A4:B5"/>
    <mergeCell ref="C4:D5"/>
    <mergeCell ref="E4:E5"/>
    <mergeCell ref="F4:G4"/>
    <mergeCell ref="H4:H5"/>
    <mergeCell ref="C12:D12"/>
    <mergeCell ref="A6:A8"/>
    <mergeCell ref="C6:D6"/>
    <mergeCell ref="C7:D8"/>
    <mergeCell ref="E7:E8"/>
    <mergeCell ref="A9:A14"/>
    <mergeCell ref="B11:B12"/>
    <mergeCell ref="C13:D14"/>
    <mergeCell ref="E13:E14"/>
    <mergeCell ref="G7:G8"/>
    <mergeCell ref="H7:H8"/>
    <mergeCell ref="C9:D9"/>
    <mergeCell ref="C10:D10"/>
    <mergeCell ref="C11:D11"/>
    <mergeCell ref="F7:F8"/>
    <mergeCell ref="F13:F14"/>
    <mergeCell ref="A21:B21"/>
    <mergeCell ref="C21:H21"/>
    <mergeCell ref="D15:D17"/>
    <mergeCell ref="F17:H17"/>
    <mergeCell ref="A18:C20"/>
    <mergeCell ref="D18:D20"/>
    <mergeCell ref="F18:H18"/>
    <mergeCell ref="F19:H20"/>
    <mergeCell ref="F15:H15"/>
    <mergeCell ref="F16:H16"/>
    <mergeCell ref="G13:G14"/>
    <mergeCell ref="H13:H14"/>
    <mergeCell ref="A15:C17"/>
  </mergeCells>
  <phoneticPr fontId="9" type="noConversion"/>
  <dataValidations count="2">
    <dataValidation type="list" allowBlank="1" showInputMessage="1" showErrorMessage="1" sqref="F6:F7 F9:F13">
      <formula1>"●,　"</formula1>
    </dataValidation>
    <dataValidation type="list" allowBlank="1" showInputMessage="1" showErrorMessage="1" sqref="H6:H7 H9:H13">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유리공사!D18</f>
        <v xml:space="preserve">점검일자입력 형식:  0/0 </v>
      </c>
      <c r="I1" s="545"/>
      <c r="J1" s="193"/>
      <c r="K1" s="194"/>
    </row>
    <row r="2" spans="1:11" ht="18" customHeight="1" x14ac:dyDescent="0.3">
      <c r="A2" s="550" t="str">
        <f>유리공사!C2</f>
        <v>유리공사</v>
      </c>
      <c r="B2" s="551"/>
      <c r="C2" s="551"/>
      <c r="D2" s="552"/>
      <c r="E2" s="61"/>
      <c r="F2" s="547" t="str">
        <f>A2</f>
        <v>유리공사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유리공사</v>
      </c>
      <c r="B15" s="548"/>
      <c r="C15" s="548"/>
      <c r="D15" s="549"/>
      <c r="F15" s="547" t="str">
        <f>F2</f>
        <v>유리공사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유리공사</v>
      </c>
      <c r="B28" s="548"/>
      <c r="C28" s="548"/>
      <c r="D28" s="549"/>
      <c r="F28" s="547" t="str">
        <f>F15</f>
        <v>유리공사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J26"/>
  <sheetViews>
    <sheetView view="pageLayout" zoomScaleNormal="100" workbookViewId="0">
      <selection activeCell="F4" sqref="F4"/>
    </sheetView>
  </sheetViews>
  <sheetFormatPr defaultColWidth="8.75" defaultRowHeight="16.5" x14ac:dyDescent="0.3"/>
  <cols>
    <col min="1" max="2" width="4.5" style="58" customWidth="1"/>
    <col min="3" max="3" width="48.5" style="58" customWidth="1"/>
    <col min="4" max="5" width="6.875" style="58" customWidth="1"/>
    <col min="6" max="6" width="16.125" style="58" customWidth="1"/>
    <col min="7" max="16384" width="8.75" style="58"/>
  </cols>
  <sheetData>
    <row r="1" spans="1:10" ht="28.35" customHeight="1" thickBot="1" x14ac:dyDescent="0.35">
      <c r="A1" s="343" t="s">
        <v>10</v>
      </c>
      <c r="B1" s="344"/>
      <c r="C1" s="344"/>
      <c r="D1" s="344"/>
      <c r="E1" s="344"/>
      <c r="F1" s="344"/>
      <c r="G1" s="64"/>
      <c r="H1" s="64"/>
      <c r="I1" s="64"/>
      <c r="J1" s="64"/>
    </row>
    <row r="2" spans="1:10" ht="27.75" customHeight="1" thickTop="1" x14ac:dyDescent="0.3">
      <c r="A2" s="266" t="s">
        <v>11</v>
      </c>
      <c r="B2" s="267"/>
      <c r="C2" s="65" t="str">
        <f>기본사항!C1</f>
        <v>00리 000 단독주택 신축공사</v>
      </c>
      <c r="D2" s="364" t="s">
        <v>12</v>
      </c>
      <c r="E2" s="365"/>
      <c r="F2" s="66"/>
    </row>
    <row r="3" spans="1:10" ht="27" customHeight="1" x14ac:dyDescent="0.3">
      <c r="A3" s="281" t="s">
        <v>13</v>
      </c>
      <c r="B3" s="282"/>
      <c r="C3" s="67" t="str">
        <f>기본사항!C6</f>
        <v>홍 길 동 (인)</v>
      </c>
      <c r="D3" s="366" t="s">
        <v>14</v>
      </c>
      <c r="E3" s="367"/>
      <c r="F3" s="222">
        <v>42901</v>
      </c>
    </row>
    <row r="4" spans="1:10" ht="27.75" customHeight="1" thickBot="1" x14ac:dyDescent="0.35">
      <c r="A4" s="275" t="s">
        <v>15</v>
      </c>
      <c r="B4" s="276"/>
      <c r="C4" s="68" t="s">
        <v>907</v>
      </c>
      <c r="D4" s="368" t="s">
        <v>16</v>
      </c>
      <c r="E4" s="276"/>
      <c r="F4" s="69" t="s">
        <v>17</v>
      </c>
    </row>
    <row r="5" spans="1:10" ht="8.4499999999999993" customHeight="1" thickTop="1" thickBot="1" x14ac:dyDescent="0.35"/>
    <row r="6" spans="1:10" ht="17.25" thickTop="1" x14ac:dyDescent="0.3">
      <c r="A6" s="335" t="s">
        <v>18</v>
      </c>
      <c r="B6" s="336"/>
      <c r="C6" s="345" t="s">
        <v>19</v>
      </c>
      <c r="D6" s="347" t="s">
        <v>20</v>
      </c>
      <c r="E6" s="348"/>
      <c r="F6" s="349" t="s">
        <v>21</v>
      </c>
    </row>
    <row r="7" spans="1:10" x14ac:dyDescent="0.3">
      <c r="A7" s="337"/>
      <c r="B7" s="338"/>
      <c r="C7" s="346"/>
      <c r="D7" s="88" t="s">
        <v>22</v>
      </c>
      <c r="E7" s="88" t="s">
        <v>23</v>
      </c>
      <c r="F7" s="350"/>
    </row>
    <row r="8" spans="1:10" x14ac:dyDescent="0.3">
      <c r="A8" s="351" t="s">
        <v>24</v>
      </c>
      <c r="B8" s="325" t="s">
        <v>126</v>
      </c>
      <c r="C8" s="76" t="s">
        <v>127</v>
      </c>
      <c r="D8" s="71" t="s">
        <v>859</v>
      </c>
      <c r="E8" s="71" t="str">
        <f t="shared" ref="E8:E18" si="0">IF(D8="●"," ",IF(F8="해당사항없음"," ",IF(F8="보완요청","●","●")))</f>
        <v xml:space="preserve"> </v>
      </c>
      <c r="F8" s="72"/>
    </row>
    <row r="9" spans="1:10" x14ac:dyDescent="0.3">
      <c r="A9" s="340"/>
      <c r="B9" s="326"/>
      <c r="C9" s="76" t="s">
        <v>128</v>
      </c>
      <c r="D9" s="71" t="s">
        <v>859</v>
      </c>
      <c r="E9" s="71" t="str">
        <f t="shared" si="0"/>
        <v xml:space="preserve"> </v>
      </c>
      <c r="F9" s="72"/>
    </row>
    <row r="10" spans="1:10" x14ac:dyDescent="0.3">
      <c r="A10" s="340"/>
      <c r="B10" s="326"/>
      <c r="C10" s="76" t="s">
        <v>129</v>
      </c>
      <c r="D10" s="71" t="s">
        <v>859</v>
      </c>
      <c r="E10" s="71" t="str">
        <f t="shared" si="0"/>
        <v xml:space="preserve"> </v>
      </c>
      <c r="F10" s="72"/>
    </row>
    <row r="11" spans="1:10" x14ac:dyDescent="0.3">
      <c r="A11" s="340"/>
      <c r="B11" s="326"/>
      <c r="C11" s="76" t="s">
        <v>130</v>
      </c>
      <c r="D11" s="71" t="s">
        <v>859</v>
      </c>
      <c r="E11" s="71" t="str">
        <f t="shared" si="0"/>
        <v xml:space="preserve"> </v>
      </c>
      <c r="F11" s="72"/>
    </row>
    <row r="12" spans="1:10" ht="24" x14ac:dyDescent="0.3">
      <c r="A12" s="340"/>
      <c r="B12" s="326"/>
      <c r="C12" s="76" t="s">
        <v>131</v>
      </c>
      <c r="D12" s="71" t="s">
        <v>859</v>
      </c>
      <c r="E12" s="71" t="str">
        <f t="shared" si="0"/>
        <v xml:space="preserve"> </v>
      </c>
      <c r="F12" s="72"/>
    </row>
    <row r="13" spans="1:10" x14ac:dyDescent="0.3">
      <c r="A13" s="340"/>
      <c r="B13" s="326"/>
      <c r="C13" s="76" t="s">
        <v>132</v>
      </c>
      <c r="D13" s="71" t="s">
        <v>859</v>
      </c>
      <c r="E13" s="71" t="str">
        <f t="shared" si="0"/>
        <v xml:space="preserve"> </v>
      </c>
      <c r="F13" s="72"/>
    </row>
    <row r="14" spans="1:10" x14ac:dyDescent="0.3">
      <c r="A14" s="340"/>
      <c r="B14" s="326"/>
      <c r="C14" s="76" t="s">
        <v>133</v>
      </c>
      <c r="D14" s="71" t="s">
        <v>859</v>
      </c>
      <c r="E14" s="71" t="str">
        <f t="shared" si="0"/>
        <v xml:space="preserve"> </v>
      </c>
      <c r="F14" s="72"/>
    </row>
    <row r="15" spans="1:10" x14ac:dyDescent="0.3">
      <c r="A15" s="340"/>
      <c r="B15" s="326"/>
      <c r="C15" s="100" t="s">
        <v>129</v>
      </c>
      <c r="D15" s="71" t="s">
        <v>859</v>
      </c>
      <c r="E15" s="71" t="str">
        <f t="shared" si="0"/>
        <v xml:space="preserve"> </v>
      </c>
      <c r="F15" s="72"/>
    </row>
    <row r="16" spans="1:10" x14ac:dyDescent="0.3">
      <c r="A16" s="340"/>
      <c r="B16" s="369"/>
      <c r="C16" s="101" t="s">
        <v>130</v>
      </c>
      <c r="D16" s="99" t="s">
        <v>859</v>
      </c>
      <c r="E16" s="71" t="str">
        <f t="shared" si="0"/>
        <v xml:space="preserve"> </v>
      </c>
      <c r="F16" s="72"/>
    </row>
    <row r="17" spans="1:6" ht="24.75" thickBot="1" x14ac:dyDescent="0.35">
      <c r="A17" s="340"/>
      <c r="B17" s="326"/>
      <c r="C17" s="102" t="s">
        <v>134</v>
      </c>
      <c r="D17" s="71" t="s">
        <v>859</v>
      </c>
      <c r="E17" s="71" t="str">
        <f t="shared" si="0"/>
        <v xml:space="preserve"> </v>
      </c>
      <c r="F17" s="72"/>
    </row>
    <row r="18" spans="1:6" ht="17.25" thickBot="1" x14ac:dyDescent="0.35">
      <c r="A18" s="352"/>
      <c r="B18" s="353"/>
      <c r="C18" s="87" t="s">
        <v>135</v>
      </c>
      <c r="D18" s="89" t="s">
        <v>859</v>
      </c>
      <c r="E18" s="89" t="str">
        <f t="shared" si="0"/>
        <v xml:space="preserve"> </v>
      </c>
      <c r="F18" s="90"/>
    </row>
    <row r="19" spans="1:6" ht="30.75" customHeight="1" thickTop="1" x14ac:dyDescent="0.3">
      <c r="A19" s="339" t="s">
        <v>812</v>
      </c>
      <c r="B19" s="363" t="s">
        <v>126</v>
      </c>
      <c r="C19" s="103" t="s">
        <v>136</v>
      </c>
      <c r="D19" s="360"/>
      <c r="E19" s="360"/>
      <c r="F19" s="361"/>
    </row>
    <row r="20" spans="1:6" x14ac:dyDescent="0.3">
      <c r="A20" s="340"/>
      <c r="B20" s="370"/>
      <c r="C20" s="104" t="s">
        <v>137</v>
      </c>
      <c r="D20" s="331"/>
      <c r="E20" s="331"/>
      <c r="F20" s="333"/>
    </row>
    <row r="21" spans="1:6" ht="59.25" customHeight="1" x14ac:dyDescent="0.3">
      <c r="A21" s="340"/>
      <c r="B21" s="326" t="s">
        <v>868</v>
      </c>
      <c r="C21" s="105" t="s">
        <v>138</v>
      </c>
      <c r="D21" s="71"/>
      <c r="E21" s="71"/>
      <c r="F21" s="72"/>
    </row>
    <row r="22" spans="1:6" ht="24.75" thickBot="1" x14ac:dyDescent="0.35">
      <c r="A22" s="352"/>
      <c r="B22" s="353"/>
      <c r="C22" s="98" t="s">
        <v>139</v>
      </c>
      <c r="D22" s="71"/>
      <c r="E22" s="71"/>
      <c r="F22" s="72"/>
    </row>
    <row r="23" spans="1:6" ht="28.35" customHeight="1" thickTop="1" x14ac:dyDescent="0.3">
      <c r="A23" s="334" t="s">
        <v>140</v>
      </c>
      <c r="B23" s="334"/>
      <c r="C23" s="334"/>
      <c r="D23" s="334"/>
      <c r="E23" s="334"/>
      <c r="F23" s="334"/>
    </row>
    <row r="24" spans="1:6" ht="28.35" customHeight="1" x14ac:dyDescent="0.3">
      <c r="A24" s="93"/>
      <c r="B24" s="93"/>
      <c r="C24" s="93"/>
      <c r="D24" s="94"/>
      <c r="E24" s="93"/>
      <c r="F24" s="95" t="str">
        <f>기본사항!A8&amp;": "&amp;기본사항!C8</f>
        <v>총괄 감리 책임자: 00건축사사무소 0 00 (인)</v>
      </c>
    </row>
    <row r="25" spans="1:6" ht="28.35" customHeight="1" thickBot="1" x14ac:dyDescent="0.35">
      <c r="A25" s="96"/>
      <c r="B25" s="96"/>
      <c r="C25" s="96"/>
      <c r="D25" s="97" t="s">
        <v>813</v>
      </c>
      <c r="E25" s="96"/>
      <c r="F25" s="96"/>
    </row>
    <row r="26" spans="1:6" ht="17.25" thickTop="1" x14ac:dyDescent="0.3"/>
  </sheetData>
  <sheetProtection sheet="1" objects="1" scenarios="1"/>
  <mergeCells count="20">
    <mergeCell ref="A6:B7"/>
    <mergeCell ref="C6:C7"/>
    <mergeCell ref="D6:E6"/>
    <mergeCell ref="F6:F7"/>
    <mergeCell ref="A1:F1"/>
    <mergeCell ref="A2:B2"/>
    <mergeCell ref="D2:E2"/>
    <mergeCell ref="A3:B3"/>
    <mergeCell ref="D3:E3"/>
    <mergeCell ref="A4:B4"/>
    <mergeCell ref="D4:E4"/>
    <mergeCell ref="B21:B22"/>
    <mergeCell ref="A23:F23"/>
    <mergeCell ref="A8:A18"/>
    <mergeCell ref="B8:B18"/>
    <mergeCell ref="B19:B20"/>
    <mergeCell ref="D19:D20"/>
    <mergeCell ref="E19:E20"/>
    <mergeCell ref="F19:F20"/>
    <mergeCell ref="A19:A22"/>
  </mergeCells>
  <phoneticPr fontId="9" type="noConversion"/>
  <dataValidations count="2">
    <dataValidation type="list" allowBlank="1" showInputMessage="1" showErrorMessage="1" sqref="D8:D19 D21:D22">
      <formula1>"●,　"</formula1>
    </dataValidation>
    <dataValidation type="list" allowBlank="1" showInputMessage="1" showErrorMessage="1" sqref="F8:F19 F21:F22">
      <formula1>"보완요청,해당사항없음"</formula1>
    </dataValidation>
  </dataValidations>
  <pageMargins left="0.38541666666666669" right="0.25" top="0.75" bottom="0.75" header="0.3" footer="0.3"/>
  <pageSetup paperSize="9" orientation="portrait" verticalDpi="0" r:id="rId1"/>
  <headerFooter>
    <oddFooter>&amp;R&amp;9양평지역건축사회</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0000"/>
  </sheetPr>
  <dimension ref="A1:H25"/>
  <sheetViews>
    <sheetView view="pageLayout" zoomScaleNormal="100" workbookViewId="0">
      <selection activeCell="G7"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735</v>
      </c>
      <c r="D2" s="671"/>
      <c r="E2" s="26" t="s">
        <v>171</v>
      </c>
      <c r="F2" s="713" t="s">
        <v>9</v>
      </c>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729</v>
      </c>
      <c r="D6" s="662"/>
      <c r="E6" s="75"/>
      <c r="F6" s="71" t="s">
        <v>859</v>
      </c>
      <c r="G6" s="231" t="str">
        <f t="shared" ref="G6:G7" si="0">IF(F6="●"," ",IF(H6="해당사항없음"," ",IF(H6="보완요청","●","●")))</f>
        <v xml:space="preserve"> </v>
      </c>
      <c r="H6" s="72"/>
    </row>
    <row r="7" spans="1:8" x14ac:dyDescent="0.3">
      <c r="A7" s="499"/>
      <c r="B7" s="18" t="s">
        <v>65</v>
      </c>
      <c r="C7" s="654" t="s">
        <v>539</v>
      </c>
      <c r="D7" s="655"/>
      <c r="E7" s="587"/>
      <c r="F7" s="330" t="s">
        <v>859</v>
      </c>
      <c r="G7" s="488" t="str">
        <f t="shared" si="0"/>
        <v xml:space="preserve"> </v>
      </c>
      <c r="H7" s="332"/>
    </row>
    <row r="8" spans="1:8" ht="17.25" thickBot="1" x14ac:dyDescent="0.35">
      <c r="A8" s="500"/>
      <c r="B8" s="20" t="s">
        <v>538</v>
      </c>
      <c r="C8" s="656"/>
      <c r="D8" s="657"/>
      <c r="E8" s="594"/>
      <c r="F8" s="694"/>
      <c r="G8" s="687"/>
      <c r="H8" s="695"/>
    </row>
    <row r="9" spans="1:8" ht="17.25" thickTop="1" x14ac:dyDescent="0.3">
      <c r="A9" s="498" t="s">
        <v>818</v>
      </c>
      <c r="B9" s="539" t="s">
        <v>541</v>
      </c>
      <c r="C9" s="661" t="s">
        <v>736</v>
      </c>
      <c r="D9" s="662"/>
      <c r="E9" s="75"/>
      <c r="F9" s="91"/>
      <c r="G9" s="91"/>
      <c r="H9" s="92"/>
    </row>
    <row r="10" spans="1:8" x14ac:dyDescent="0.3">
      <c r="A10" s="499"/>
      <c r="B10" s="540"/>
      <c r="C10" s="663" t="s">
        <v>737</v>
      </c>
      <c r="D10" s="664"/>
      <c r="E10" s="70"/>
      <c r="F10" s="71"/>
      <c r="G10" s="71"/>
      <c r="H10" s="72"/>
    </row>
    <row r="11" spans="1:8" x14ac:dyDescent="0.3">
      <c r="A11" s="499"/>
      <c r="B11" s="28" t="s">
        <v>324</v>
      </c>
      <c r="C11" s="663" t="s">
        <v>738</v>
      </c>
      <c r="D11" s="664"/>
      <c r="E11" s="70"/>
      <c r="F11" s="71"/>
      <c r="G11" s="71"/>
      <c r="H11" s="72"/>
    </row>
    <row r="12" spans="1:8" ht="24" customHeight="1" x14ac:dyDescent="0.3">
      <c r="A12" s="499"/>
      <c r="B12" s="506" t="s">
        <v>478</v>
      </c>
      <c r="C12" s="663" t="s">
        <v>739</v>
      </c>
      <c r="D12" s="664"/>
      <c r="E12" s="70"/>
      <c r="F12" s="71"/>
      <c r="G12" s="71"/>
      <c r="H12" s="72"/>
    </row>
    <row r="13" spans="1:8" x14ac:dyDescent="0.3">
      <c r="A13" s="499"/>
      <c r="B13" s="531"/>
      <c r="C13" s="663" t="s">
        <v>740</v>
      </c>
      <c r="D13" s="664"/>
      <c r="E13" s="70"/>
      <c r="F13" s="71"/>
      <c r="G13" s="71"/>
      <c r="H13" s="72"/>
    </row>
    <row r="14" spans="1:8" x14ac:dyDescent="0.3">
      <c r="A14" s="499"/>
      <c r="B14" s="531"/>
      <c r="C14" s="663" t="s">
        <v>741</v>
      </c>
      <c r="D14" s="664"/>
      <c r="E14" s="70"/>
      <c r="F14" s="71"/>
      <c r="G14" s="71"/>
      <c r="H14" s="72"/>
    </row>
    <row r="15" spans="1:8" x14ac:dyDescent="0.3">
      <c r="A15" s="499"/>
      <c r="B15" s="540"/>
      <c r="C15" s="663" t="s">
        <v>742</v>
      </c>
      <c r="D15" s="664"/>
      <c r="E15" s="70"/>
      <c r="F15" s="71"/>
      <c r="G15" s="71"/>
      <c r="H15" s="72"/>
    </row>
    <row r="16" spans="1:8" x14ac:dyDescent="0.3">
      <c r="A16" s="499"/>
      <c r="B16" s="18" t="s">
        <v>65</v>
      </c>
      <c r="C16" s="654" t="s">
        <v>743</v>
      </c>
      <c r="D16" s="655"/>
      <c r="E16" s="587"/>
      <c r="F16" s="330"/>
      <c r="G16" s="330"/>
      <c r="H16" s="332"/>
    </row>
    <row r="17" spans="1:8" ht="17.25" thickBot="1" x14ac:dyDescent="0.35">
      <c r="A17" s="500"/>
      <c r="B17" s="20" t="s">
        <v>538</v>
      </c>
      <c r="C17" s="656"/>
      <c r="D17" s="657"/>
      <c r="E17" s="594"/>
      <c r="F17" s="595"/>
      <c r="G17" s="595"/>
      <c r="H17" s="596"/>
    </row>
    <row r="18" spans="1:8" ht="22.5" customHeight="1" thickTop="1" x14ac:dyDescent="0.3">
      <c r="A18" s="665" t="s">
        <v>216</v>
      </c>
      <c r="B18" s="665"/>
      <c r="C18" s="666"/>
      <c r="D18" s="512" t="str">
        <f>D21</f>
        <v xml:space="preserve">점검일자입력 형식:  0/0 </v>
      </c>
      <c r="E18" s="32" t="s">
        <v>164</v>
      </c>
      <c r="F18" s="468" t="str">
        <f>기본사항!C9</f>
        <v>홍 길 동 (인)</v>
      </c>
      <c r="G18" s="469"/>
      <c r="H18" s="469"/>
    </row>
    <row r="19" spans="1:8" ht="22.5" customHeight="1" x14ac:dyDescent="0.3">
      <c r="A19" s="648"/>
      <c r="B19" s="648"/>
      <c r="C19" s="649"/>
      <c r="D19" s="521"/>
      <c r="E19" s="20" t="s">
        <v>217</v>
      </c>
      <c r="F19" s="470" t="str">
        <f>기본사항!C10</f>
        <v>갑 돌 이 (인)</v>
      </c>
      <c r="G19" s="471"/>
      <c r="H19" s="471"/>
    </row>
    <row r="20" spans="1:8" x14ac:dyDescent="0.3">
      <c r="A20" s="667"/>
      <c r="B20" s="667"/>
      <c r="C20" s="668"/>
      <c r="D20" s="624"/>
      <c r="E20" s="14" t="s">
        <v>165</v>
      </c>
      <c r="F20" s="515" t="s">
        <v>218</v>
      </c>
      <c r="G20" s="516"/>
      <c r="H20" s="516"/>
    </row>
    <row r="21" spans="1:8" x14ac:dyDescent="0.3">
      <c r="A21" s="646" t="s">
        <v>219</v>
      </c>
      <c r="B21" s="646"/>
      <c r="C21" s="647"/>
      <c r="D21" s="521" t="s">
        <v>933</v>
      </c>
      <c r="E21" s="23" t="s">
        <v>157</v>
      </c>
      <c r="F21" s="515" t="str">
        <f>기본사항!C8</f>
        <v>00건축사사무소 0 00 (인)</v>
      </c>
      <c r="G21" s="516"/>
      <c r="H21" s="516"/>
    </row>
    <row r="22" spans="1:8" x14ac:dyDescent="0.3">
      <c r="A22" s="648"/>
      <c r="B22" s="648"/>
      <c r="C22" s="649"/>
      <c r="D22" s="521"/>
      <c r="E22" s="16" t="s">
        <v>220</v>
      </c>
      <c r="F22" s="525" t="s">
        <v>218</v>
      </c>
      <c r="G22" s="526"/>
      <c r="H22" s="526"/>
    </row>
    <row r="23" spans="1:8" ht="17.25" thickBot="1" x14ac:dyDescent="0.35">
      <c r="A23" s="650"/>
      <c r="B23" s="650"/>
      <c r="C23" s="651"/>
      <c r="D23" s="522"/>
      <c r="E23" s="41" t="s">
        <v>221</v>
      </c>
      <c r="F23" s="527"/>
      <c r="G23" s="528"/>
      <c r="H23" s="528"/>
    </row>
    <row r="24" spans="1:8" ht="18" thickTop="1" thickBot="1" x14ac:dyDescent="0.35">
      <c r="A24" s="475" t="s">
        <v>222</v>
      </c>
      <c r="B24" s="503"/>
      <c r="C24" s="590"/>
      <c r="D24" s="591"/>
      <c r="E24" s="591"/>
      <c r="F24" s="591"/>
      <c r="G24" s="591"/>
      <c r="H24" s="591"/>
    </row>
    <row r="25" spans="1:8" ht="17.25" thickTop="1" x14ac:dyDescent="0.3"/>
  </sheetData>
  <sheetProtection sheet="1" objects="1" scenarios="1"/>
  <mergeCells count="46">
    <mergeCell ref="A3:B3"/>
    <mergeCell ref="C3:D3"/>
    <mergeCell ref="F3:H3"/>
    <mergeCell ref="A1:D1"/>
    <mergeCell ref="F1:H1"/>
    <mergeCell ref="A2:B2"/>
    <mergeCell ref="C2:D2"/>
    <mergeCell ref="F2:H2"/>
    <mergeCell ref="H4:H5"/>
    <mergeCell ref="A6:A8"/>
    <mergeCell ref="C6:D6"/>
    <mergeCell ref="C7:D8"/>
    <mergeCell ref="E7:E8"/>
    <mergeCell ref="F7:F8"/>
    <mergeCell ref="H7:H8"/>
    <mergeCell ref="F4:G4"/>
    <mergeCell ref="G7:G8"/>
    <mergeCell ref="A4:B5"/>
    <mergeCell ref="C4:D5"/>
    <mergeCell ref="E4:E5"/>
    <mergeCell ref="C9:D9"/>
    <mergeCell ref="C10:D10"/>
    <mergeCell ref="C11:D11"/>
    <mergeCell ref="E16:E17"/>
    <mergeCell ref="C12:D12"/>
    <mergeCell ref="B12:B15"/>
    <mergeCell ref="C13:D13"/>
    <mergeCell ref="C14:D14"/>
    <mergeCell ref="C15:D15"/>
    <mergeCell ref="C16:D17"/>
    <mergeCell ref="F18:H18"/>
    <mergeCell ref="F19:H19"/>
    <mergeCell ref="A24:B24"/>
    <mergeCell ref="C24:H24"/>
    <mergeCell ref="G16:G17"/>
    <mergeCell ref="H16:H17"/>
    <mergeCell ref="F20:H20"/>
    <mergeCell ref="A21:C23"/>
    <mergeCell ref="D21:D23"/>
    <mergeCell ref="F21:H21"/>
    <mergeCell ref="F22:H23"/>
    <mergeCell ref="F16:F17"/>
    <mergeCell ref="A18:C20"/>
    <mergeCell ref="D18:D20"/>
    <mergeCell ref="A9:A17"/>
    <mergeCell ref="B9:B10"/>
  </mergeCells>
  <phoneticPr fontId="9" type="noConversion"/>
  <dataValidations count="2">
    <dataValidation type="list" allowBlank="1" showInputMessage="1" showErrorMessage="1" sqref="F6:F7 F9:F16">
      <formula1>"●,　"</formula1>
    </dataValidation>
    <dataValidation type="list" allowBlank="1" showInputMessage="1" showErrorMessage="1" sqref="H6:H7 H9:H16">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커튼월공사!D21</f>
        <v xml:space="preserve">점검일자입력 형식:  0/0 </v>
      </c>
      <c r="I1" s="545"/>
      <c r="J1" s="193"/>
      <c r="K1" s="194"/>
    </row>
    <row r="2" spans="1:11" ht="18" customHeight="1" x14ac:dyDescent="0.3">
      <c r="A2" s="550" t="str">
        <f>커튼월공사!C2</f>
        <v>커튼월공사</v>
      </c>
      <c r="B2" s="551"/>
      <c r="C2" s="551"/>
      <c r="D2" s="552"/>
      <c r="E2" s="61"/>
      <c r="F2" s="547" t="str">
        <f>A2</f>
        <v>커튼월공사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커튼월공사</v>
      </c>
      <c r="B15" s="548"/>
      <c r="C15" s="548"/>
      <c r="D15" s="549"/>
      <c r="F15" s="547" t="str">
        <f>F2</f>
        <v>커튼월공사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커튼월공사</v>
      </c>
      <c r="B28" s="548"/>
      <c r="C28" s="548"/>
      <c r="D28" s="549"/>
      <c r="F28" s="547" t="str">
        <f>F15</f>
        <v>커튼월공사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0000"/>
  </sheetPr>
  <dimension ref="A1:H23"/>
  <sheetViews>
    <sheetView view="pageLayout" zoomScaleNormal="100" workbookViewId="0">
      <selection activeCell="G8"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744</v>
      </c>
      <c r="D2" s="671"/>
      <c r="E2" s="26" t="s">
        <v>171</v>
      </c>
      <c r="F2" s="713" t="s">
        <v>9</v>
      </c>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536</v>
      </c>
      <c r="D6" s="662"/>
      <c r="E6" s="75"/>
      <c r="F6" s="71" t="s">
        <v>859</v>
      </c>
      <c r="G6" s="231" t="str">
        <f t="shared" ref="G6:G8" si="0">IF(F6="●"," ",IF(H6="해당사항없음"," ",IF(H6="보완요청","●","●")))</f>
        <v xml:space="preserve"> </v>
      </c>
      <c r="H6" s="72"/>
    </row>
    <row r="7" spans="1:8" x14ac:dyDescent="0.3">
      <c r="A7" s="499"/>
      <c r="B7" s="18" t="s">
        <v>65</v>
      </c>
      <c r="C7" s="654" t="s">
        <v>539</v>
      </c>
      <c r="D7" s="655"/>
      <c r="E7" s="587"/>
      <c r="F7" s="71" t="s">
        <v>859</v>
      </c>
      <c r="G7" s="231" t="str">
        <f t="shared" si="0"/>
        <v xml:space="preserve"> </v>
      </c>
      <c r="H7" s="72"/>
    </row>
    <row r="8" spans="1:8" ht="17.25" thickBot="1" x14ac:dyDescent="0.35">
      <c r="A8" s="500"/>
      <c r="B8" s="20" t="s">
        <v>538</v>
      </c>
      <c r="C8" s="656"/>
      <c r="D8" s="657"/>
      <c r="E8" s="594"/>
      <c r="F8" s="89" t="s">
        <v>859</v>
      </c>
      <c r="G8" s="232" t="str">
        <f t="shared" si="0"/>
        <v xml:space="preserve"> </v>
      </c>
      <c r="H8" s="90"/>
    </row>
    <row r="9" spans="1:8" ht="17.25" thickTop="1" x14ac:dyDescent="0.3">
      <c r="A9" s="498" t="s">
        <v>818</v>
      </c>
      <c r="B9" s="7" t="s">
        <v>324</v>
      </c>
      <c r="C9" s="661" t="s">
        <v>745</v>
      </c>
      <c r="D9" s="662"/>
      <c r="E9" s="75"/>
      <c r="F9" s="91"/>
      <c r="G9" s="91"/>
      <c r="H9" s="92"/>
    </row>
    <row r="10" spans="1:8" x14ac:dyDescent="0.3">
      <c r="A10" s="499"/>
      <c r="B10" s="506" t="s">
        <v>478</v>
      </c>
      <c r="C10" s="663" t="s">
        <v>746</v>
      </c>
      <c r="D10" s="664"/>
      <c r="E10" s="70"/>
      <c r="F10" s="71"/>
      <c r="G10" s="71"/>
      <c r="H10" s="72"/>
    </row>
    <row r="11" spans="1:8" x14ac:dyDescent="0.3">
      <c r="A11" s="499"/>
      <c r="B11" s="531"/>
      <c r="C11" s="663" t="s">
        <v>747</v>
      </c>
      <c r="D11" s="664"/>
      <c r="E11" s="70"/>
      <c r="F11" s="71"/>
      <c r="G11" s="71"/>
      <c r="H11" s="72"/>
    </row>
    <row r="12" spans="1:8" x14ac:dyDescent="0.3">
      <c r="A12" s="499"/>
      <c r="B12" s="531"/>
      <c r="C12" s="663" t="s">
        <v>748</v>
      </c>
      <c r="D12" s="664"/>
      <c r="E12" s="70"/>
      <c r="F12" s="71"/>
      <c r="G12" s="71"/>
      <c r="H12" s="72"/>
    </row>
    <row r="13" spans="1:8" ht="24" customHeight="1" x14ac:dyDescent="0.3">
      <c r="A13" s="499"/>
      <c r="B13" s="540"/>
      <c r="C13" s="663" t="s">
        <v>749</v>
      </c>
      <c r="D13" s="664"/>
      <c r="E13" s="70"/>
      <c r="F13" s="71"/>
      <c r="G13" s="71"/>
      <c r="H13" s="72"/>
    </row>
    <row r="14" spans="1:8" x14ac:dyDescent="0.3">
      <c r="A14" s="499"/>
      <c r="B14" s="18" t="s">
        <v>65</v>
      </c>
      <c r="C14" s="663" t="s">
        <v>750</v>
      </c>
      <c r="D14" s="664"/>
      <c r="E14" s="70"/>
      <c r="F14" s="71"/>
      <c r="G14" s="71"/>
      <c r="H14" s="72"/>
    </row>
    <row r="15" spans="1:8" ht="17.25" thickBot="1" x14ac:dyDescent="0.35">
      <c r="A15" s="500"/>
      <c r="B15" s="20" t="s">
        <v>538</v>
      </c>
      <c r="C15" s="682" t="s">
        <v>751</v>
      </c>
      <c r="D15" s="683"/>
      <c r="E15" s="70"/>
      <c r="F15" s="71"/>
      <c r="G15" s="71"/>
      <c r="H15" s="72"/>
    </row>
    <row r="16" spans="1:8" ht="22.5" customHeight="1" thickTop="1" x14ac:dyDescent="0.3">
      <c r="A16" s="665" t="s">
        <v>216</v>
      </c>
      <c r="B16" s="665"/>
      <c r="C16" s="666"/>
      <c r="D16" s="512" t="str">
        <f>D19</f>
        <v xml:space="preserve">점검일자입력 형식:  0/0 </v>
      </c>
      <c r="E16" s="32" t="s">
        <v>164</v>
      </c>
      <c r="F16" s="468" t="str">
        <f>기본사항!C9</f>
        <v>홍 길 동 (인)</v>
      </c>
      <c r="G16" s="469"/>
      <c r="H16" s="469"/>
    </row>
    <row r="17" spans="1:8" ht="22.5" customHeight="1" x14ac:dyDescent="0.3">
      <c r="A17" s="648"/>
      <c r="B17" s="648"/>
      <c r="C17" s="649"/>
      <c r="D17" s="521"/>
      <c r="E17" s="20" t="s">
        <v>217</v>
      </c>
      <c r="F17" s="470" t="str">
        <f>기본사항!C10</f>
        <v>갑 돌 이 (인)</v>
      </c>
      <c r="G17" s="471"/>
      <c r="H17" s="471"/>
    </row>
    <row r="18" spans="1:8" ht="27" x14ac:dyDescent="0.3">
      <c r="A18" s="667"/>
      <c r="B18" s="667"/>
      <c r="C18" s="668"/>
      <c r="D18" s="624"/>
      <c r="E18" s="23" t="s">
        <v>165</v>
      </c>
      <c r="F18" s="515" t="s">
        <v>218</v>
      </c>
      <c r="G18" s="516"/>
      <c r="H18" s="516"/>
    </row>
    <row r="19" spans="1:8" x14ac:dyDescent="0.3">
      <c r="A19" s="646" t="s">
        <v>219</v>
      </c>
      <c r="B19" s="646"/>
      <c r="C19" s="647"/>
      <c r="D19" s="521" t="s">
        <v>933</v>
      </c>
      <c r="E19" s="23" t="s">
        <v>157</v>
      </c>
      <c r="F19" s="515" t="str">
        <f>기본사항!C8</f>
        <v>00건축사사무소 0 00 (인)</v>
      </c>
      <c r="G19" s="516"/>
      <c r="H19" s="516"/>
    </row>
    <row r="20" spans="1:8" x14ac:dyDescent="0.3">
      <c r="A20" s="648"/>
      <c r="B20" s="648"/>
      <c r="C20" s="649"/>
      <c r="D20" s="521"/>
      <c r="E20" s="16" t="s">
        <v>220</v>
      </c>
      <c r="F20" s="525" t="s">
        <v>218</v>
      </c>
      <c r="G20" s="526"/>
      <c r="H20" s="526"/>
    </row>
    <row r="21" spans="1:8" ht="27.75" thickBot="1" x14ac:dyDescent="0.35">
      <c r="A21" s="650"/>
      <c r="B21" s="650"/>
      <c r="C21" s="651"/>
      <c r="D21" s="522"/>
      <c r="E21" s="17" t="s">
        <v>221</v>
      </c>
      <c r="F21" s="527"/>
      <c r="G21" s="528"/>
      <c r="H21" s="528"/>
    </row>
    <row r="22" spans="1:8" ht="18" thickTop="1" thickBot="1" x14ac:dyDescent="0.35">
      <c r="A22" s="475" t="s">
        <v>222</v>
      </c>
      <c r="B22" s="503"/>
      <c r="C22" s="590"/>
      <c r="D22" s="591"/>
      <c r="E22" s="591"/>
      <c r="F22" s="591"/>
      <c r="G22" s="591"/>
      <c r="H22" s="591"/>
    </row>
    <row r="23" spans="1:8" ht="17.25" thickTop="1" x14ac:dyDescent="0.3"/>
  </sheetData>
  <sheetProtection sheet="1" objects="1" scenarios="1"/>
  <mergeCells count="37">
    <mergeCell ref="A3:B3"/>
    <mergeCell ref="C3:D3"/>
    <mergeCell ref="F3:H3"/>
    <mergeCell ref="A1:D1"/>
    <mergeCell ref="F1:H1"/>
    <mergeCell ref="A2:B2"/>
    <mergeCell ref="C2:D2"/>
    <mergeCell ref="F2:H2"/>
    <mergeCell ref="A6:A8"/>
    <mergeCell ref="C6:D6"/>
    <mergeCell ref="C7:D8"/>
    <mergeCell ref="E7:E8"/>
    <mergeCell ref="A4:B5"/>
    <mergeCell ref="C4:D5"/>
    <mergeCell ref="E4:E5"/>
    <mergeCell ref="F4:G4"/>
    <mergeCell ref="H4:H5"/>
    <mergeCell ref="C9:D9"/>
    <mergeCell ref="C10:D10"/>
    <mergeCell ref="C11:D11"/>
    <mergeCell ref="A9:A15"/>
    <mergeCell ref="B10:B13"/>
    <mergeCell ref="A16:C18"/>
    <mergeCell ref="D16:D18"/>
    <mergeCell ref="F18:H18"/>
    <mergeCell ref="C14:D14"/>
    <mergeCell ref="C15:D15"/>
    <mergeCell ref="C12:D12"/>
    <mergeCell ref="C13:D13"/>
    <mergeCell ref="F16:H16"/>
    <mergeCell ref="F17:H17"/>
    <mergeCell ref="F20:H21"/>
    <mergeCell ref="A22:B22"/>
    <mergeCell ref="C22:H22"/>
    <mergeCell ref="A19:C21"/>
    <mergeCell ref="D19:D21"/>
    <mergeCell ref="F19:H19"/>
  </mergeCells>
  <phoneticPr fontId="9" type="noConversion"/>
  <dataValidations count="2">
    <dataValidation type="list" allowBlank="1" showInputMessage="1" showErrorMessage="1" sqref="F6:F15">
      <formula1>"●,　"</formula1>
    </dataValidation>
    <dataValidation type="list" allowBlank="1" showInputMessage="1" showErrorMessage="1" sqref="H6:H15">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도장공사!D19</f>
        <v xml:space="preserve">점검일자입력 형식:  0/0 </v>
      </c>
      <c r="I1" s="545"/>
      <c r="J1" s="193"/>
      <c r="K1" s="194"/>
    </row>
    <row r="2" spans="1:11" ht="18" customHeight="1" x14ac:dyDescent="0.3">
      <c r="A2" s="550" t="str">
        <f>도장공사!C2</f>
        <v>도장공사</v>
      </c>
      <c r="B2" s="551"/>
      <c r="C2" s="551"/>
      <c r="D2" s="552"/>
      <c r="E2" s="61"/>
      <c r="F2" s="547" t="str">
        <f>A2</f>
        <v>도장공사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도장공사</v>
      </c>
      <c r="B15" s="548"/>
      <c r="C15" s="548"/>
      <c r="D15" s="549"/>
      <c r="F15" s="547" t="str">
        <f>F2</f>
        <v>도장공사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도장공사</v>
      </c>
      <c r="B28" s="548"/>
      <c r="C28" s="548"/>
      <c r="D28" s="549"/>
      <c r="F28" s="547" t="str">
        <f>F15</f>
        <v>도장공사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0000"/>
  </sheetPr>
  <dimension ref="A1:H28"/>
  <sheetViews>
    <sheetView view="pageLayout" zoomScaleNormal="100" workbookViewId="0">
      <selection activeCell="G6" sqref="G6:G11"/>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752</v>
      </c>
      <c r="D2" s="671"/>
      <c r="E2" s="26" t="s">
        <v>171</v>
      </c>
      <c r="F2" s="713"/>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539" t="s">
        <v>324</v>
      </c>
      <c r="C6" s="661" t="s">
        <v>536</v>
      </c>
      <c r="D6" s="662"/>
      <c r="E6" s="75"/>
      <c r="F6" s="71" t="s">
        <v>859</v>
      </c>
      <c r="G6" s="231" t="str">
        <f t="shared" ref="G6:G10" si="0">IF(F6="●"," ",IF(H6="해당사항없음"," ",IF(H6="보완요청","●","●")))</f>
        <v xml:space="preserve"> </v>
      </c>
      <c r="H6" s="72"/>
    </row>
    <row r="7" spans="1:8" x14ac:dyDescent="0.3">
      <c r="A7" s="499"/>
      <c r="B7" s="531"/>
      <c r="C7" s="663" t="s">
        <v>753</v>
      </c>
      <c r="D7" s="664"/>
      <c r="E7" s="70"/>
      <c r="F7" s="71" t="s">
        <v>859</v>
      </c>
      <c r="G7" s="231" t="str">
        <f t="shared" si="0"/>
        <v xml:space="preserve"> </v>
      </c>
      <c r="H7" s="72"/>
    </row>
    <row r="8" spans="1:8" x14ac:dyDescent="0.3">
      <c r="A8" s="499"/>
      <c r="B8" s="531"/>
      <c r="C8" s="663" t="s">
        <v>754</v>
      </c>
      <c r="D8" s="664"/>
      <c r="E8" s="70"/>
      <c r="F8" s="71" t="s">
        <v>859</v>
      </c>
      <c r="G8" s="231" t="str">
        <f t="shared" si="0"/>
        <v xml:space="preserve"> </v>
      </c>
      <c r="H8" s="72"/>
    </row>
    <row r="9" spans="1:8" x14ac:dyDescent="0.3">
      <c r="A9" s="499"/>
      <c r="B9" s="540"/>
      <c r="C9" s="663" t="s">
        <v>755</v>
      </c>
      <c r="D9" s="664"/>
      <c r="E9" s="70"/>
      <c r="F9" s="71" t="s">
        <v>859</v>
      </c>
      <c r="G9" s="231" t="str">
        <f t="shared" si="0"/>
        <v xml:space="preserve"> </v>
      </c>
      <c r="H9" s="72"/>
    </row>
    <row r="10" spans="1:8" x14ac:dyDescent="0.3">
      <c r="A10" s="499"/>
      <c r="B10" s="18" t="s">
        <v>65</v>
      </c>
      <c r="C10" s="654" t="s">
        <v>539</v>
      </c>
      <c r="D10" s="655"/>
      <c r="E10" s="587"/>
      <c r="F10" s="330" t="s">
        <v>859</v>
      </c>
      <c r="G10" s="488" t="str">
        <f t="shared" si="0"/>
        <v xml:space="preserve"> </v>
      </c>
      <c r="H10" s="332"/>
    </row>
    <row r="11" spans="1:8" ht="17.25" thickBot="1" x14ac:dyDescent="0.35">
      <c r="A11" s="500"/>
      <c r="B11" s="20" t="s">
        <v>538</v>
      </c>
      <c r="C11" s="656"/>
      <c r="D11" s="657"/>
      <c r="E11" s="594"/>
      <c r="F11" s="694"/>
      <c r="G11" s="687"/>
      <c r="H11" s="695"/>
    </row>
    <row r="12" spans="1:8" ht="17.25" thickTop="1" x14ac:dyDescent="0.3">
      <c r="A12" s="498" t="s">
        <v>818</v>
      </c>
      <c r="B12" s="539" t="s">
        <v>541</v>
      </c>
      <c r="C12" s="661" t="s">
        <v>756</v>
      </c>
      <c r="D12" s="662"/>
      <c r="E12" s="75"/>
      <c r="F12" s="91"/>
      <c r="G12" s="91"/>
      <c r="H12" s="92"/>
    </row>
    <row r="13" spans="1:8" ht="24" customHeight="1" x14ac:dyDescent="0.3">
      <c r="A13" s="499"/>
      <c r="B13" s="531"/>
      <c r="C13" s="663" t="s">
        <v>757</v>
      </c>
      <c r="D13" s="664"/>
      <c r="E13" s="70"/>
      <c r="F13" s="71"/>
      <c r="G13" s="71"/>
      <c r="H13" s="72"/>
    </row>
    <row r="14" spans="1:8" x14ac:dyDescent="0.3">
      <c r="A14" s="499"/>
      <c r="B14" s="540"/>
      <c r="C14" s="663" t="s">
        <v>758</v>
      </c>
      <c r="D14" s="664"/>
      <c r="E14" s="70"/>
      <c r="F14" s="71"/>
      <c r="G14" s="71"/>
      <c r="H14" s="72"/>
    </row>
    <row r="15" spans="1:8" x14ac:dyDescent="0.3">
      <c r="A15" s="499"/>
      <c r="B15" s="14" t="s">
        <v>478</v>
      </c>
      <c r="C15" s="663" t="s">
        <v>759</v>
      </c>
      <c r="D15" s="664"/>
      <c r="E15" s="70"/>
      <c r="F15" s="71"/>
      <c r="G15" s="71"/>
      <c r="H15" s="72"/>
    </row>
    <row r="16" spans="1:8" x14ac:dyDescent="0.3">
      <c r="A16" s="499"/>
      <c r="B16" s="506" t="s">
        <v>889</v>
      </c>
      <c r="C16" s="663" t="s">
        <v>760</v>
      </c>
      <c r="D16" s="664"/>
      <c r="E16" s="70"/>
      <c r="F16" s="71"/>
      <c r="G16" s="71"/>
      <c r="H16" s="72"/>
    </row>
    <row r="17" spans="1:8" x14ac:dyDescent="0.3">
      <c r="A17" s="499"/>
      <c r="B17" s="531"/>
      <c r="C17" s="663" t="s">
        <v>761</v>
      </c>
      <c r="D17" s="664"/>
      <c r="E17" s="70"/>
      <c r="F17" s="71"/>
      <c r="G17" s="71"/>
      <c r="H17" s="72"/>
    </row>
    <row r="18" spans="1:8" x14ac:dyDescent="0.3">
      <c r="A18" s="499"/>
      <c r="B18" s="531"/>
      <c r="C18" s="663" t="s">
        <v>762</v>
      </c>
      <c r="D18" s="664"/>
      <c r="E18" s="70"/>
      <c r="F18" s="71"/>
      <c r="G18" s="71"/>
      <c r="H18" s="72"/>
    </row>
    <row r="19" spans="1:8" x14ac:dyDescent="0.3">
      <c r="A19" s="499"/>
      <c r="B19" s="531"/>
      <c r="C19" s="663" t="s">
        <v>763</v>
      </c>
      <c r="D19" s="664"/>
      <c r="E19" s="70"/>
      <c r="F19" s="71"/>
      <c r="G19" s="71"/>
      <c r="H19" s="72"/>
    </row>
    <row r="20" spans="1:8" ht="17.25" thickBot="1" x14ac:dyDescent="0.35">
      <c r="A20" s="500"/>
      <c r="B20" s="507"/>
      <c r="C20" s="682" t="s">
        <v>764</v>
      </c>
      <c r="D20" s="683"/>
      <c r="E20" s="70"/>
      <c r="F20" s="71"/>
      <c r="G20" s="71"/>
      <c r="H20" s="72"/>
    </row>
    <row r="21" spans="1:8" ht="22.5" customHeight="1" thickTop="1" x14ac:dyDescent="0.3">
      <c r="A21" s="665" t="s">
        <v>216</v>
      </c>
      <c r="B21" s="665"/>
      <c r="C21" s="666"/>
      <c r="D21" s="512" t="str">
        <f>D24</f>
        <v xml:space="preserve">점검일자입력 형식:  0/0 </v>
      </c>
      <c r="E21" s="32" t="s">
        <v>164</v>
      </c>
      <c r="F21" s="468" t="str">
        <f>기본사항!C9</f>
        <v>홍 길 동 (인)</v>
      </c>
      <c r="G21" s="469"/>
      <c r="H21" s="469"/>
    </row>
    <row r="22" spans="1:8" ht="22.5" customHeight="1" x14ac:dyDescent="0.3">
      <c r="A22" s="648"/>
      <c r="B22" s="648"/>
      <c r="C22" s="649"/>
      <c r="D22" s="521"/>
      <c r="E22" s="20" t="s">
        <v>217</v>
      </c>
      <c r="F22" s="470" t="str">
        <f>기본사항!C10</f>
        <v>갑 돌 이 (인)</v>
      </c>
      <c r="G22" s="471"/>
      <c r="H22" s="471"/>
    </row>
    <row r="23" spans="1:8" x14ac:dyDescent="0.3">
      <c r="A23" s="667"/>
      <c r="B23" s="667"/>
      <c r="C23" s="668"/>
      <c r="D23" s="624"/>
      <c r="E23" s="38" t="s">
        <v>165</v>
      </c>
      <c r="F23" s="515" t="s">
        <v>218</v>
      </c>
      <c r="G23" s="516"/>
      <c r="H23" s="516"/>
    </row>
    <row r="24" spans="1:8" x14ac:dyDescent="0.3">
      <c r="A24" s="646" t="s">
        <v>219</v>
      </c>
      <c r="B24" s="646"/>
      <c r="C24" s="647"/>
      <c r="D24" s="521" t="s">
        <v>933</v>
      </c>
      <c r="E24" s="23" t="s">
        <v>157</v>
      </c>
      <c r="F24" s="515" t="str">
        <f>기본사항!C8</f>
        <v>00건축사사무소 0 00 (인)</v>
      </c>
      <c r="G24" s="516"/>
      <c r="H24" s="516"/>
    </row>
    <row r="25" spans="1:8" x14ac:dyDescent="0.3">
      <c r="A25" s="648"/>
      <c r="B25" s="648"/>
      <c r="C25" s="649"/>
      <c r="D25" s="521"/>
      <c r="E25" s="16" t="s">
        <v>220</v>
      </c>
      <c r="F25" s="525" t="s">
        <v>218</v>
      </c>
      <c r="G25" s="526"/>
      <c r="H25" s="526"/>
    </row>
    <row r="26" spans="1:8" ht="17.25" thickBot="1" x14ac:dyDescent="0.35">
      <c r="A26" s="650"/>
      <c r="B26" s="650"/>
      <c r="C26" s="651"/>
      <c r="D26" s="522"/>
      <c r="E26" s="41" t="s">
        <v>221</v>
      </c>
      <c r="F26" s="527"/>
      <c r="G26" s="528"/>
      <c r="H26" s="528"/>
    </row>
    <row r="27" spans="1:8" ht="18" thickTop="1" thickBot="1" x14ac:dyDescent="0.35">
      <c r="A27" s="475" t="s">
        <v>222</v>
      </c>
      <c r="B27" s="503"/>
      <c r="C27" s="590"/>
      <c r="D27" s="591"/>
      <c r="E27" s="591"/>
      <c r="F27" s="591"/>
      <c r="G27" s="591"/>
      <c r="H27" s="591"/>
    </row>
    <row r="28" spans="1:8" ht="17.25" thickTop="1" x14ac:dyDescent="0.3"/>
  </sheetData>
  <sheetProtection sheet="1" objects="1" scenarios="1"/>
  <mergeCells count="47">
    <mergeCell ref="C6:D6"/>
    <mergeCell ref="A1:D1"/>
    <mergeCell ref="F1:H1"/>
    <mergeCell ref="A2:B2"/>
    <mergeCell ref="C2:D2"/>
    <mergeCell ref="F2:H2"/>
    <mergeCell ref="A3:B3"/>
    <mergeCell ref="C3:D3"/>
    <mergeCell ref="F3:H3"/>
    <mergeCell ref="A4:B5"/>
    <mergeCell ref="C4:D5"/>
    <mergeCell ref="E4:E5"/>
    <mergeCell ref="F4:G4"/>
    <mergeCell ref="H4:H5"/>
    <mergeCell ref="C15:D15"/>
    <mergeCell ref="A21:C23"/>
    <mergeCell ref="C9:D9"/>
    <mergeCell ref="C12:D12"/>
    <mergeCell ref="C13:D13"/>
    <mergeCell ref="C14:D14"/>
    <mergeCell ref="B16:B20"/>
    <mergeCell ref="H10:H11"/>
    <mergeCell ref="A12:A20"/>
    <mergeCell ref="B12:B14"/>
    <mergeCell ref="C16:D16"/>
    <mergeCell ref="C17:D17"/>
    <mergeCell ref="C18:D18"/>
    <mergeCell ref="C19:D19"/>
    <mergeCell ref="C20:D20"/>
    <mergeCell ref="A6:A11"/>
    <mergeCell ref="B6:B9"/>
    <mergeCell ref="C7:D7"/>
    <mergeCell ref="C8:D8"/>
    <mergeCell ref="C10:D11"/>
    <mergeCell ref="E10:E11"/>
    <mergeCell ref="F10:F11"/>
    <mergeCell ref="G10:G11"/>
    <mergeCell ref="A27:B27"/>
    <mergeCell ref="C27:H27"/>
    <mergeCell ref="D21:D23"/>
    <mergeCell ref="F23:H23"/>
    <mergeCell ref="A24:C26"/>
    <mergeCell ref="D24:D26"/>
    <mergeCell ref="F24:H24"/>
    <mergeCell ref="F25:H26"/>
    <mergeCell ref="F21:H21"/>
    <mergeCell ref="F22:H22"/>
  </mergeCells>
  <phoneticPr fontId="9" type="noConversion"/>
  <dataValidations disablePrompts="1" count="2">
    <dataValidation type="list" allowBlank="1" showInputMessage="1" showErrorMessage="1" sqref="F6:F10 F12:F20">
      <formula1>"●,　"</formula1>
    </dataValidation>
    <dataValidation type="list" allowBlank="1" showInputMessage="1" showErrorMessage="1" sqref="H6:H10 H12:H20">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수장공사!D24</f>
        <v xml:space="preserve">점검일자입력 형식:  0/0 </v>
      </c>
      <c r="I1" s="545"/>
      <c r="J1" s="193"/>
      <c r="K1" s="194"/>
    </row>
    <row r="2" spans="1:11" ht="18" customHeight="1" x14ac:dyDescent="0.3">
      <c r="A2" s="550" t="str">
        <f>수장공사!C2</f>
        <v>수장공사</v>
      </c>
      <c r="B2" s="551"/>
      <c r="C2" s="551"/>
      <c r="D2" s="552"/>
      <c r="E2" s="61"/>
      <c r="F2" s="547" t="str">
        <f>A2</f>
        <v>수장공사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수장공사</v>
      </c>
      <c r="B15" s="548"/>
      <c r="C15" s="548"/>
      <c r="D15" s="549"/>
      <c r="F15" s="547" t="str">
        <f>F2</f>
        <v>수장공사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수장공사</v>
      </c>
      <c r="B28" s="548"/>
      <c r="C28" s="548"/>
      <c r="D28" s="549"/>
      <c r="F28" s="547" t="str">
        <f>F15</f>
        <v>수장공사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sheetPr>
  <dimension ref="A1:H37"/>
  <sheetViews>
    <sheetView view="pageLayout" zoomScaleNormal="100" workbookViewId="0">
      <selection activeCell="G6" sqref="G6:G8"/>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765</v>
      </c>
      <c r="D2" s="671"/>
      <c r="E2" s="26" t="s">
        <v>171</v>
      </c>
      <c r="F2" s="713"/>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7" t="s">
        <v>324</v>
      </c>
      <c r="C6" s="661" t="s">
        <v>766</v>
      </c>
      <c r="D6" s="662"/>
      <c r="E6" s="75"/>
      <c r="F6" s="71" t="s">
        <v>859</v>
      </c>
      <c r="G6" s="231" t="str">
        <f t="shared" ref="G6:G8" si="0">IF(F6="●"," ",IF(H6="해당사항없음"," ",IF(H6="보완요청","●","●")))</f>
        <v xml:space="preserve"> </v>
      </c>
      <c r="H6" s="72"/>
    </row>
    <row r="7" spans="1:8" x14ac:dyDescent="0.3">
      <c r="A7" s="499"/>
      <c r="B7" s="18" t="s">
        <v>65</v>
      </c>
      <c r="C7" s="654" t="s">
        <v>767</v>
      </c>
      <c r="D7" s="655"/>
      <c r="E7" s="587"/>
      <c r="F7" s="71" t="s">
        <v>859</v>
      </c>
      <c r="G7" s="231" t="str">
        <f t="shared" si="0"/>
        <v xml:space="preserve"> </v>
      </c>
      <c r="H7" s="72"/>
    </row>
    <row r="8" spans="1:8" ht="17.25" thickBot="1" x14ac:dyDescent="0.35">
      <c r="A8" s="500"/>
      <c r="B8" s="20" t="s">
        <v>538</v>
      </c>
      <c r="C8" s="656"/>
      <c r="D8" s="657"/>
      <c r="E8" s="594"/>
      <c r="F8" s="89" t="s">
        <v>859</v>
      </c>
      <c r="G8" s="232" t="str">
        <f t="shared" si="0"/>
        <v xml:space="preserve"> </v>
      </c>
      <c r="H8" s="90"/>
    </row>
    <row r="9" spans="1:8" ht="17.25" thickTop="1" x14ac:dyDescent="0.3">
      <c r="A9" s="498" t="s">
        <v>818</v>
      </c>
      <c r="B9" s="716" t="s">
        <v>541</v>
      </c>
      <c r="C9" s="661" t="s">
        <v>768</v>
      </c>
      <c r="D9" s="662"/>
      <c r="E9" s="75"/>
      <c r="F9" s="91"/>
      <c r="G9" s="91"/>
      <c r="H9" s="92"/>
    </row>
    <row r="10" spans="1:8" x14ac:dyDescent="0.3">
      <c r="A10" s="499"/>
      <c r="B10" s="542"/>
      <c r="C10" s="663" t="s">
        <v>769</v>
      </c>
      <c r="D10" s="664"/>
      <c r="E10" s="70"/>
      <c r="F10" s="71"/>
      <c r="G10" s="71"/>
      <c r="H10" s="72"/>
    </row>
    <row r="11" spans="1:8" x14ac:dyDescent="0.3">
      <c r="A11" s="499"/>
      <c r="B11" s="543"/>
      <c r="C11" s="663" t="s">
        <v>770</v>
      </c>
      <c r="D11" s="664"/>
      <c r="E11" s="70"/>
      <c r="F11" s="71"/>
      <c r="G11" s="71"/>
      <c r="H11" s="72"/>
    </row>
    <row r="12" spans="1:8" x14ac:dyDescent="0.3">
      <c r="A12" s="499"/>
      <c r="B12" s="541" t="s">
        <v>324</v>
      </c>
      <c r="C12" s="663" t="s">
        <v>771</v>
      </c>
      <c r="D12" s="664"/>
      <c r="E12" s="70"/>
      <c r="F12" s="71"/>
      <c r="G12" s="71"/>
      <c r="H12" s="72"/>
    </row>
    <row r="13" spans="1:8" x14ac:dyDescent="0.3">
      <c r="A13" s="499"/>
      <c r="B13" s="542"/>
      <c r="C13" s="663" t="s">
        <v>772</v>
      </c>
      <c r="D13" s="664"/>
      <c r="E13" s="70"/>
      <c r="F13" s="71"/>
      <c r="G13" s="71"/>
      <c r="H13" s="72"/>
    </row>
    <row r="14" spans="1:8" x14ac:dyDescent="0.3">
      <c r="A14" s="499"/>
      <c r="B14" s="542"/>
      <c r="C14" s="663" t="s">
        <v>773</v>
      </c>
      <c r="D14" s="664"/>
      <c r="E14" s="70"/>
      <c r="F14" s="71"/>
      <c r="G14" s="71"/>
      <c r="H14" s="72"/>
    </row>
    <row r="15" spans="1:8" ht="24" customHeight="1" x14ac:dyDescent="0.3">
      <c r="A15" s="499"/>
      <c r="B15" s="543"/>
      <c r="C15" s="663" t="s">
        <v>774</v>
      </c>
      <c r="D15" s="664"/>
      <c r="E15" s="70"/>
      <c r="F15" s="71"/>
      <c r="G15" s="71"/>
      <c r="H15" s="72"/>
    </row>
    <row r="16" spans="1:8" x14ac:dyDescent="0.3">
      <c r="A16" s="499"/>
      <c r="B16" s="541" t="s">
        <v>478</v>
      </c>
      <c r="C16" s="663" t="s">
        <v>775</v>
      </c>
      <c r="D16" s="664"/>
      <c r="E16" s="70"/>
      <c r="F16" s="71"/>
      <c r="G16" s="71"/>
      <c r="H16" s="72"/>
    </row>
    <row r="17" spans="1:8" x14ac:dyDescent="0.3">
      <c r="A17" s="499"/>
      <c r="B17" s="542"/>
      <c r="C17" s="663" t="s">
        <v>776</v>
      </c>
      <c r="D17" s="664"/>
      <c r="E17" s="70"/>
      <c r="F17" s="71"/>
      <c r="G17" s="71"/>
      <c r="H17" s="72"/>
    </row>
    <row r="18" spans="1:8" x14ac:dyDescent="0.3">
      <c r="A18" s="499"/>
      <c r="B18" s="542"/>
      <c r="C18" s="663" t="s">
        <v>777</v>
      </c>
      <c r="D18" s="664"/>
      <c r="E18" s="70"/>
      <c r="F18" s="71"/>
      <c r="G18" s="71"/>
      <c r="H18" s="72"/>
    </row>
    <row r="19" spans="1:8" x14ac:dyDescent="0.3">
      <c r="A19" s="499"/>
      <c r="B19" s="542"/>
      <c r="C19" s="663" t="s">
        <v>778</v>
      </c>
      <c r="D19" s="664"/>
      <c r="E19" s="70"/>
      <c r="F19" s="71"/>
      <c r="G19" s="71"/>
      <c r="H19" s="72"/>
    </row>
    <row r="20" spans="1:8" x14ac:dyDescent="0.3">
      <c r="A20" s="499"/>
      <c r="B20" s="542"/>
      <c r="C20" s="663" t="s">
        <v>779</v>
      </c>
      <c r="D20" s="664"/>
      <c r="E20" s="70"/>
      <c r="F20" s="71"/>
      <c r="G20" s="71"/>
      <c r="H20" s="72"/>
    </row>
    <row r="21" spans="1:8" x14ac:dyDescent="0.3">
      <c r="A21" s="499"/>
      <c r="B21" s="542"/>
      <c r="C21" s="663" t="s">
        <v>780</v>
      </c>
      <c r="D21" s="664"/>
      <c r="E21" s="70"/>
      <c r="F21" s="71"/>
      <c r="G21" s="71"/>
      <c r="H21" s="72"/>
    </row>
    <row r="22" spans="1:8" x14ac:dyDescent="0.3">
      <c r="A22" s="499"/>
      <c r="B22" s="542"/>
      <c r="C22" s="663" t="s">
        <v>781</v>
      </c>
      <c r="D22" s="664"/>
      <c r="E22" s="70"/>
      <c r="F22" s="71"/>
      <c r="G22" s="71"/>
      <c r="H22" s="72"/>
    </row>
    <row r="23" spans="1:8" x14ac:dyDescent="0.3">
      <c r="A23" s="499"/>
      <c r="B23" s="542"/>
      <c r="C23" s="663" t="s">
        <v>782</v>
      </c>
      <c r="D23" s="664"/>
      <c r="E23" s="70"/>
      <c r="F23" s="71"/>
      <c r="G23" s="71"/>
      <c r="H23" s="72"/>
    </row>
    <row r="24" spans="1:8" x14ac:dyDescent="0.3">
      <c r="A24" s="499"/>
      <c r="B24" s="542"/>
      <c r="C24" s="663" t="s">
        <v>783</v>
      </c>
      <c r="D24" s="664"/>
      <c r="E24" s="70"/>
      <c r="F24" s="71"/>
      <c r="G24" s="71"/>
      <c r="H24" s="72"/>
    </row>
    <row r="25" spans="1:8" x14ac:dyDescent="0.3">
      <c r="A25" s="499"/>
      <c r="B25" s="542"/>
      <c r="C25" s="663" t="s">
        <v>784</v>
      </c>
      <c r="D25" s="664"/>
      <c r="E25" s="70"/>
      <c r="F25" s="71"/>
      <c r="G25" s="71"/>
      <c r="H25" s="72"/>
    </row>
    <row r="26" spans="1:8" x14ac:dyDescent="0.3">
      <c r="A26" s="499"/>
      <c r="B26" s="542"/>
      <c r="C26" s="663" t="s">
        <v>785</v>
      </c>
      <c r="D26" s="664"/>
      <c r="E26" s="70"/>
      <c r="F26" s="71"/>
      <c r="G26" s="71"/>
      <c r="H26" s="72"/>
    </row>
    <row r="27" spans="1:8" x14ac:dyDescent="0.3">
      <c r="A27" s="499"/>
      <c r="B27" s="543"/>
      <c r="C27" s="663" t="s">
        <v>786</v>
      </c>
      <c r="D27" s="664"/>
      <c r="E27" s="70"/>
      <c r="F27" s="71"/>
      <c r="G27" s="71"/>
      <c r="H27" s="72"/>
    </row>
    <row r="28" spans="1:8" x14ac:dyDescent="0.3">
      <c r="A28" s="499"/>
      <c r="B28" s="29" t="s">
        <v>65</v>
      </c>
      <c r="C28" s="663" t="s">
        <v>787</v>
      </c>
      <c r="D28" s="664"/>
      <c r="E28" s="70"/>
      <c r="F28" s="71"/>
      <c r="G28" s="71"/>
      <c r="H28" s="72"/>
    </row>
    <row r="29" spans="1:8" ht="17.25" thickBot="1" x14ac:dyDescent="0.35">
      <c r="A29" s="500"/>
      <c r="B29" s="43" t="s">
        <v>538</v>
      </c>
      <c r="C29" s="682" t="s">
        <v>788</v>
      </c>
      <c r="D29" s="683"/>
      <c r="E29" s="70"/>
      <c r="F29" s="71"/>
      <c r="G29" s="71"/>
      <c r="H29" s="72"/>
    </row>
    <row r="30" spans="1:8" ht="22.5" customHeight="1" thickTop="1" x14ac:dyDescent="0.3">
      <c r="A30" s="665" t="s">
        <v>216</v>
      </c>
      <c r="B30" s="665"/>
      <c r="C30" s="666"/>
      <c r="D30" s="512" t="str">
        <f>D33</f>
        <v xml:space="preserve">점검일자입력 형식:  0/0 </v>
      </c>
      <c r="E30" s="32" t="s">
        <v>164</v>
      </c>
      <c r="F30" s="468" t="str">
        <f>기본사항!C9</f>
        <v>홍 길 동 (인)</v>
      </c>
      <c r="G30" s="469"/>
      <c r="H30" s="469"/>
    </row>
    <row r="31" spans="1:8" ht="22.5" customHeight="1" x14ac:dyDescent="0.3">
      <c r="A31" s="648"/>
      <c r="B31" s="648"/>
      <c r="C31" s="649"/>
      <c r="D31" s="521"/>
      <c r="E31" s="20" t="s">
        <v>217</v>
      </c>
      <c r="F31" s="470" t="str">
        <f>기본사항!C10</f>
        <v>갑 돌 이 (인)</v>
      </c>
      <c r="G31" s="471"/>
      <c r="H31" s="471"/>
    </row>
    <row r="32" spans="1:8" x14ac:dyDescent="0.3">
      <c r="A32" s="667"/>
      <c r="B32" s="667"/>
      <c r="C32" s="668"/>
      <c r="D32" s="624"/>
      <c r="E32" s="14" t="s">
        <v>165</v>
      </c>
      <c r="F32" s="515" t="s">
        <v>218</v>
      </c>
      <c r="G32" s="516"/>
      <c r="H32" s="516"/>
    </row>
    <row r="33" spans="1:8" x14ac:dyDescent="0.3">
      <c r="A33" s="646" t="s">
        <v>219</v>
      </c>
      <c r="B33" s="646"/>
      <c r="C33" s="647"/>
      <c r="D33" s="521" t="s">
        <v>933</v>
      </c>
      <c r="E33" s="23" t="s">
        <v>157</v>
      </c>
      <c r="F33" s="515" t="str">
        <f>기본사항!C8</f>
        <v>00건축사사무소 0 00 (인)</v>
      </c>
      <c r="G33" s="516"/>
      <c r="H33" s="516"/>
    </row>
    <row r="34" spans="1:8" x14ac:dyDescent="0.3">
      <c r="A34" s="648"/>
      <c r="B34" s="648"/>
      <c r="C34" s="649"/>
      <c r="D34" s="521"/>
      <c r="E34" s="16" t="s">
        <v>220</v>
      </c>
      <c r="F34" s="525" t="s">
        <v>218</v>
      </c>
      <c r="G34" s="526"/>
      <c r="H34" s="526"/>
    </row>
    <row r="35" spans="1:8" ht="17.25" thickBot="1" x14ac:dyDescent="0.35">
      <c r="A35" s="650"/>
      <c r="B35" s="650"/>
      <c r="C35" s="651"/>
      <c r="D35" s="522"/>
      <c r="E35" s="41" t="s">
        <v>221</v>
      </c>
      <c r="F35" s="527"/>
      <c r="G35" s="528"/>
      <c r="H35" s="528"/>
    </row>
    <row r="36" spans="1:8" ht="18" thickTop="1" thickBot="1" x14ac:dyDescent="0.35">
      <c r="A36" s="475" t="s">
        <v>222</v>
      </c>
      <c r="B36" s="503"/>
      <c r="C36" s="590"/>
      <c r="D36" s="591"/>
      <c r="E36" s="591"/>
      <c r="F36" s="591"/>
      <c r="G36" s="591"/>
      <c r="H36" s="591"/>
    </row>
    <row r="37" spans="1:8" ht="17.25" thickTop="1" x14ac:dyDescent="0.3"/>
  </sheetData>
  <sheetProtection sheet="1" objects="1" scenarios="1"/>
  <mergeCells count="53">
    <mergeCell ref="A3:B3"/>
    <mergeCell ref="C3:D3"/>
    <mergeCell ref="F3:H3"/>
    <mergeCell ref="A1:D1"/>
    <mergeCell ref="F1:H1"/>
    <mergeCell ref="A2:B2"/>
    <mergeCell ref="C2:D2"/>
    <mergeCell ref="F2:H2"/>
    <mergeCell ref="A4:B5"/>
    <mergeCell ref="C4:D5"/>
    <mergeCell ref="E4:E5"/>
    <mergeCell ref="F4:G4"/>
    <mergeCell ref="H4:H5"/>
    <mergeCell ref="C9:D9"/>
    <mergeCell ref="C10:D10"/>
    <mergeCell ref="C11:D11"/>
    <mergeCell ref="B16:B27"/>
    <mergeCell ref="C21:D21"/>
    <mergeCell ref="C22:D22"/>
    <mergeCell ref="C23:D23"/>
    <mergeCell ref="C24:D24"/>
    <mergeCell ref="C25:D25"/>
    <mergeCell ref="C26:D26"/>
    <mergeCell ref="C27:D27"/>
    <mergeCell ref="A6:A8"/>
    <mergeCell ref="C7:D8"/>
    <mergeCell ref="E7:E8"/>
    <mergeCell ref="C6:D6"/>
    <mergeCell ref="B12:B15"/>
    <mergeCell ref="A9:A29"/>
    <mergeCell ref="B9:B11"/>
    <mergeCell ref="C20:D20"/>
    <mergeCell ref="C12:D12"/>
    <mergeCell ref="C13:D13"/>
    <mergeCell ref="C14:D14"/>
    <mergeCell ref="C15:D15"/>
    <mergeCell ref="C16:D16"/>
    <mergeCell ref="C17:D17"/>
    <mergeCell ref="C18:D18"/>
    <mergeCell ref="C19:D19"/>
    <mergeCell ref="C28:D28"/>
    <mergeCell ref="C29:D29"/>
    <mergeCell ref="A30:C32"/>
    <mergeCell ref="D30:D32"/>
    <mergeCell ref="A36:B36"/>
    <mergeCell ref="C36:H36"/>
    <mergeCell ref="F32:H32"/>
    <mergeCell ref="F30:H30"/>
    <mergeCell ref="F31:H31"/>
    <mergeCell ref="A33:C35"/>
    <mergeCell ref="D33:D35"/>
    <mergeCell ref="F33:H33"/>
    <mergeCell ref="F34:H35"/>
  </mergeCells>
  <phoneticPr fontId="9" type="noConversion"/>
  <dataValidations disablePrompts="1" count="2">
    <dataValidation type="list" allowBlank="1" showInputMessage="1" showErrorMessage="1" sqref="F6:F29">
      <formula1>"●,　"</formula1>
    </dataValidation>
    <dataValidation type="list" allowBlank="1" showInputMessage="1" showErrorMessage="1" sqref="H6:H29">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조경공사!D33</f>
        <v xml:space="preserve">점검일자입력 형식:  0/0 </v>
      </c>
      <c r="I1" s="545"/>
      <c r="J1" s="193"/>
      <c r="K1" s="194"/>
    </row>
    <row r="2" spans="1:11" ht="18" customHeight="1" x14ac:dyDescent="0.3">
      <c r="A2" s="550" t="str">
        <f>조경공사!C2</f>
        <v>조경공사</v>
      </c>
      <c r="B2" s="551"/>
      <c r="C2" s="551"/>
      <c r="D2" s="552"/>
      <c r="E2" s="61"/>
      <c r="F2" s="547" t="str">
        <f>A2</f>
        <v>조경공사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조경공사</v>
      </c>
      <c r="B15" s="548"/>
      <c r="C15" s="548"/>
      <c r="D15" s="549"/>
      <c r="F15" s="547" t="str">
        <f>F2</f>
        <v>조경공사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조경공사</v>
      </c>
      <c r="B28" s="548"/>
      <c r="C28" s="548"/>
      <c r="D28" s="549"/>
      <c r="F28" s="547" t="str">
        <f>F15</f>
        <v>조경공사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0000"/>
  </sheetPr>
  <dimension ref="A1:H25"/>
  <sheetViews>
    <sheetView view="pageLayout" zoomScaleNormal="100" workbookViewId="0">
      <selection activeCell="G9" sqref="G6:G9"/>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789</v>
      </c>
      <c r="D2" s="671"/>
      <c r="E2" s="26" t="s">
        <v>171</v>
      </c>
      <c r="F2" s="713"/>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539" t="s">
        <v>324</v>
      </c>
      <c r="C6" s="661" t="s">
        <v>536</v>
      </c>
      <c r="D6" s="662"/>
      <c r="E6" s="75"/>
      <c r="F6" s="71" t="s">
        <v>859</v>
      </c>
      <c r="G6" s="231" t="str">
        <f t="shared" ref="G6:G9" si="0">IF(F6="●"," ",IF(H6="해당사항없음"," ",IF(H6="보완요청","●","●")))</f>
        <v xml:space="preserve"> </v>
      </c>
      <c r="H6" s="72"/>
    </row>
    <row r="7" spans="1:8" x14ac:dyDescent="0.3">
      <c r="A7" s="499"/>
      <c r="B7" s="540"/>
      <c r="C7" s="663" t="s">
        <v>790</v>
      </c>
      <c r="D7" s="664"/>
      <c r="E7" s="70"/>
      <c r="F7" s="71" t="s">
        <v>859</v>
      </c>
      <c r="G7" s="231" t="str">
        <f t="shared" si="0"/>
        <v xml:space="preserve"> </v>
      </c>
      <c r="H7" s="72"/>
    </row>
    <row r="8" spans="1:8" x14ac:dyDescent="0.3">
      <c r="A8" s="499"/>
      <c r="B8" s="18" t="s">
        <v>65</v>
      </c>
      <c r="C8" s="654" t="s">
        <v>539</v>
      </c>
      <c r="D8" s="655"/>
      <c r="E8" s="587"/>
      <c r="F8" s="71" t="s">
        <v>859</v>
      </c>
      <c r="G8" s="231" t="str">
        <f t="shared" si="0"/>
        <v xml:space="preserve"> </v>
      </c>
      <c r="H8" s="72"/>
    </row>
    <row r="9" spans="1:8" ht="17.25" thickBot="1" x14ac:dyDescent="0.35">
      <c r="A9" s="500"/>
      <c r="B9" s="20" t="s">
        <v>538</v>
      </c>
      <c r="C9" s="656"/>
      <c r="D9" s="657"/>
      <c r="E9" s="594"/>
      <c r="F9" s="89" t="s">
        <v>859</v>
      </c>
      <c r="G9" s="232" t="str">
        <f t="shared" si="0"/>
        <v xml:space="preserve"> </v>
      </c>
      <c r="H9" s="90"/>
    </row>
    <row r="10" spans="1:8" ht="17.25" thickTop="1" x14ac:dyDescent="0.3">
      <c r="A10" s="498" t="s">
        <v>818</v>
      </c>
      <c r="B10" s="539" t="s">
        <v>541</v>
      </c>
      <c r="C10" s="661" t="s">
        <v>791</v>
      </c>
      <c r="D10" s="662"/>
      <c r="E10" s="75"/>
      <c r="F10" s="91"/>
      <c r="G10" s="91"/>
      <c r="H10" s="92"/>
    </row>
    <row r="11" spans="1:8" ht="24" customHeight="1" x14ac:dyDescent="0.3">
      <c r="A11" s="499"/>
      <c r="B11" s="531"/>
      <c r="C11" s="663" t="s">
        <v>792</v>
      </c>
      <c r="D11" s="664"/>
      <c r="E11" s="70"/>
      <c r="F11" s="71"/>
      <c r="G11" s="71"/>
      <c r="H11" s="72"/>
    </row>
    <row r="12" spans="1:8" x14ac:dyDescent="0.3">
      <c r="A12" s="499"/>
      <c r="B12" s="540"/>
      <c r="C12" s="663" t="s">
        <v>793</v>
      </c>
      <c r="D12" s="664"/>
      <c r="E12" s="70"/>
      <c r="F12" s="71"/>
      <c r="G12" s="71"/>
      <c r="H12" s="72"/>
    </row>
    <row r="13" spans="1:8" x14ac:dyDescent="0.3">
      <c r="A13" s="499"/>
      <c r="B13" s="506" t="s">
        <v>324</v>
      </c>
      <c r="C13" s="663" t="s">
        <v>794</v>
      </c>
      <c r="D13" s="664"/>
      <c r="E13" s="70"/>
      <c r="F13" s="71"/>
      <c r="G13" s="71"/>
      <c r="H13" s="72"/>
    </row>
    <row r="14" spans="1:8" x14ac:dyDescent="0.3">
      <c r="A14" s="499"/>
      <c r="B14" s="531"/>
      <c r="C14" s="663" t="s">
        <v>795</v>
      </c>
      <c r="D14" s="664"/>
      <c r="E14" s="70"/>
      <c r="F14" s="71"/>
      <c r="G14" s="71"/>
      <c r="H14" s="72"/>
    </row>
    <row r="15" spans="1:8" x14ac:dyDescent="0.3">
      <c r="A15" s="499"/>
      <c r="B15" s="540"/>
      <c r="C15" s="663" t="s">
        <v>796</v>
      </c>
      <c r="D15" s="664"/>
      <c r="E15" s="70"/>
      <c r="F15" s="71"/>
      <c r="G15" s="71"/>
      <c r="H15" s="72"/>
    </row>
    <row r="16" spans="1:8" ht="24" customHeight="1" x14ac:dyDescent="0.3">
      <c r="A16" s="499"/>
      <c r="B16" s="18" t="s">
        <v>65</v>
      </c>
      <c r="C16" s="663" t="s">
        <v>797</v>
      </c>
      <c r="D16" s="664"/>
      <c r="E16" s="70"/>
      <c r="F16" s="71"/>
      <c r="G16" s="71"/>
      <c r="H16" s="72"/>
    </row>
    <row r="17" spans="1:8" ht="17.25" thickBot="1" x14ac:dyDescent="0.35">
      <c r="A17" s="500"/>
      <c r="B17" s="20" t="s">
        <v>538</v>
      </c>
      <c r="C17" s="682" t="s">
        <v>798</v>
      </c>
      <c r="D17" s="683"/>
      <c r="E17" s="70"/>
      <c r="F17" s="71"/>
      <c r="G17" s="71"/>
      <c r="H17" s="72"/>
    </row>
    <row r="18" spans="1:8" ht="22.5" customHeight="1" thickTop="1" x14ac:dyDescent="0.3">
      <c r="A18" s="665" t="s">
        <v>216</v>
      </c>
      <c r="B18" s="665"/>
      <c r="C18" s="666"/>
      <c r="D18" s="512" t="str">
        <f>D21</f>
        <v xml:space="preserve">점검일자입력 형식:  0/0 </v>
      </c>
      <c r="E18" s="32" t="s">
        <v>164</v>
      </c>
      <c r="F18" s="468" t="str">
        <f>기본사항!C9</f>
        <v>홍 길 동 (인)</v>
      </c>
      <c r="G18" s="469"/>
      <c r="H18" s="469"/>
    </row>
    <row r="19" spans="1:8" ht="22.5" customHeight="1" x14ac:dyDescent="0.3">
      <c r="A19" s="648"/>
      <c r="B19" s="648"/>
      <c r="C19" s="649"/>
      <c r="D19" s="521"/>
      <c r="E19" s="20" t="s">
        <v>217</v>
      </c>
      <c r="F19" s="470" t="str">
        <f>기본사항!C10</f>
        <v>갑 돌 이 (인)</v>
      </c>
      <c r="G19" s="471"/>
      <c r="H19" s="471"/>
    </row>
    <row r="20" spans="1:8" x14ac:dyDescent="0.3">
      <c r="A20" s="667"/>
      <c r="B20" s="667"/>
      <c r="C20" s="668"/>
      <c r="D20" s="624"/>
      <c r="E20" s="14" t="s">
        <v>165</v>
      </c>
      <c r="F20" s="515" t="s">
        <v>218</v>
      </c>
      <c r="G20" s="516"/>
      <c r="H20" s="516"/>
    </row>
    <row r="21" spans="1:8" x14ac:dyDescent="0.3">
      <c r="A21" s="646" t="s">
        <v>219</v>
      </c>
      <c r="B21" s="646"/>
      <c r="C21" s="647"/>
      <c r="D21" s="521" t="s">
        <v>933</v>
      </c>
      <c r="E21" s="23" t="s">
        <v>157</v>
      </c>
      <c r="F21" s="515" t="str">
        <f>기본사항!C8</f>
        <v>00건축사사무소 0 00 (인)</v>
      </c>
      <c r="G21" s="516"/>
      <c r="H21" s="516"/>
    </row>
    <row r="22" spans="1:8" x14ac:dyDescent="0.3">
      <c r="A22" s="648"/>
      <c r="B22" s="648"/>
      <c r="C22" s="649"/>
      <c r="D22" s="521"/>
      <c r="E22" s="16" t="s">
        <v>220</v>
      </c>
      <c r="F22" s="525" t="s">
        <v>218</v>
      </c>
      <c r="G22" s="526"/>
      <c r="H22" s="526"/>
    </row>
    <row r="23" spans="1:8" ht="17.25" thickBot="1" x14ac:dyDescent="0.35">
      <c r="A23" s="650"/>
      <c r="B23" s="650"/>
      <c r="C23" s="651"/>
      <c r="D23" s="522"/>
      <c r="E23" s="41" t="s">
        <v>221</v>
      </c>
      <c r="F23" s="527"/>
      <c r="G23" s="528"/>
      <c r="H23" s="528"/>
    </row>
    <row r="24" spans="1:8" ht="18" thickTop="1" thickBot="1" x14ac:dyDescent="0.35">
      <c r="A24" s="475" t="s">
        <v>222</v>
      </c>
      <c r="B24" s="503"/>
      <c r="C24" s="590"/>
      <c r="D24" s="591"/>
      <c r="E24" s="591"/>
      <c r="F24" s="591"/>
      <c r="G24" s="591"/>
      <c r="H24" s="591"/>
    </row>
    <row r="25" spans="1:8" ht="17.25" thickTop="1" x14ac:dyDescent="0.3"/>
  </sheetData>
  <sheetProtection sheet="1" objects="1" scenarios="1"/>
  <mergeCells count="41">
    <mergeCell ref="A3:B3"/>
    <mergeCell ref="C3:D3"/>
    <mergeCell ref="F3:H3"/>
    <mergeCell ref="E4:E5"/>
    <mergeCell ref="F4:G4"/>
    <mergeCell ref="A1:D1"/>
    <mergeCell ref="F1:H1"/>
    <mergeCell ref="A2:B2"/>
    <mergeCell ref="C2:D2"/>
    <mergeCell ref="F2:H2"/>
    <mergeCell ref="E8:E9"/>
    <mergeCell ref="C6:D6"/>
    <mergeCell ref="H4:H5"/>
    <mergeCell ref="A6:A9"/>
    <mergeCell ref="B6:B7"/>
    <mergeCell ref="C7:D7"/>
    <mergeCell ref="C8:D9"/>
    <mergeCell ref="A4:B5"/>
    <mergeCell ref="C4:D5"/>
    <mergeCell ref="A21:C23"/>
    <mergeCell ref="D21:D23"/>
    <mergeCell ref="C14:D14"/>
    <mergeCell ref="C15:D15"/>
    <mergeCell ref="C16:D16"/>
    <mergeCell ref="C17:D17"/>
    <mergeCell ref="A24:B24"/>
    <mergeCell ref="C24:H24"/>
    <mergeCell ref="A10:A17"/>
    <mergeCell ref="B10:B12"/>
    <mergeCell ref="B13:B15"/>
    <mergeCell ref="A18:C20"/>
    <mergeCell ref="D18:D20"/>
    <mergeCell ref="F20:H20"/>
    <mergeCell ref="F18:H18"/>
    <mergeCell ref="F19:H19"/>
    <mergeCell ref="C12:D12"/>
    <mergeCell ref="C13:D13"/>
    <mergeCell ref="C10:D10"/>
    <mergeCell ref="C11:D11"/>
    <mergeCell ref="F21:H21"/>
    <mergeCell ref="F22:H23"/>
  </mergeCells>
  <phoneticPr fontId="9" type="noConversion"/>
  <dataValidations disablePrompts="1" count="2">
    <dataValidation type="list" allowBlank="1" showInputMessage="1" showErrorMessage="1" sqref="F6:F17">
      <formula1>"●,　"</formula1>
    </dataValidation>
    <dataValidation type="list" allowBlank="1" showInputMessage="1" showErrorMessage="1" sqref="H6:H17">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00"/>
  </sheetPr>
  <dimension ref="A1:K39"/>
  <sheetViews>
    <sheetView view="pageLayout" zoomScale="115" zoomScaleNormal="100" zoomScalePageLayoutView="115" workbookViewId="0">
      <selection sqref="A1:XFD1"/>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잡공사!D21</f>
        <v xml:space="preserve">점검일자입력 형식:  0/0 </v>
      </c>
      <c r="I1" s="545"/>
      <c r="J1" s="193"/>
      <c r="K1" s="194"/>
    </row>
    <row r="2" spans="1:11" ht="18" customHeight="1" x14ac:dyDescent="0.3">
      <c r="A2" s="550" t="str">
        <f>잡공사!C2</f>
        <v>잡공사</v>
      </c>
      <c r="B2" s="551"/>
      <c r="C2" s="551"/>
      <c r="D2" s="552"/>
      <c r="E2" s="61"/>
      <c r="F2" s="547" t="str">
        <f>A2</f>
        <v>잡공사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잡공사</v>
      </c>
      <c r="B15" s="548"/>
      <c r="C15" s="548"/>
      <c r="D15" s="549"/>
      <c r="F15" s="547" t="str">
        <f>F2</f>
        <v>잡공사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잡공사</v>
      </c>
      <c r="B28" s="548"/>
      <c r="C28" s="548"/>
      <c r="D28" s="549"/>
      <c r="F28" s="547" t="str">
        <f>F15</f>
        <v>잡공사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E35"/>
  <sheetViews>
    <sheetView view="pageLayout" zoomScaleNormal="100" workbookViewId="0">
      <selection activeCell="E10" sqref="E10"/>
    </sheetView>
  </sheetViews>
  <sheetFormatPr defaultColWidth="8.75" defaultRowHeight="16.5" x14ac:dyDescent="0.3"/>
  <cols>
    <col min="2" max="4" width="16.125" customWidth="1"/>
    <col min="5" max="5" width="30" customWidth="1"/>
  </cols>
  <sheetData>
    <row r="1" spans="1:5" ht="26.25" x14ac:dyDescent="0.3">
      <c r="A1" s="400" t="s">
        <v>960</v>
      </c>
      <c r="B1" s="400"/>
      <c r="C1" s="400"/>
      <c r="D1" s="400"/>
      <c r="E1" s="400"/>
    </row>
    <row r="2" spans="1:5" ht="8.4499999999999993" customHeight="1" thickBot="1" x14ac:dyDescent="0.35">
      <c r="A2" s="106"/>
      <c r="B2" s="107"/>
      <c r="C2" s="107"/>
      <c r="D2" s="107"/>
      <c r="E2" s="107"/>
    </row>
    <row r="3" spans="1:5" ht="33.950000000000003" customHeight="1" thickTop="1" x14ac:dyDescent="0.3">
      <c r="A3" s="108" t="s">
        <v>141</v>
      </c>
      <c r="B3" s="109" t="s">
        <v>143</v>
      </c>
      <c r="C3" s="401" t="str">
        <f>기본사항!C1&amp;기본사항!D1&amp;기본사항!E1</f>
        <v>00리 000 단독주택 신축공사(허가번호: )제2017-신축허가-0000호</v>
      </c>
      <c r="D3" s="402"/>
      <c r="E3" s="403"/>
    </row>
    <row r="4" spans="1:5" x14ac:dyDescent="0.3">
      <c r="A4" s="110" t="s">
        <v>142</v>
      </c>
      <c r="B4" s="378" t="s">
        <v>144</v>
      </c>
      <c r="C4" s="111" t="s">
        <v>821</v>
      </c>
      <c r="D4" s="112" t="str">
        <f>기본사항!C6</f>
        <v>홍 길 동 (인)</v>
      </c>
      <c r="E4" s="113"/>
    </row>
    <row r="5" spans="1:5" ht="24" customHeight="1" x14ac:dyDescent="0.3">
      <c r="A5" s="114"/>
      <c r="B5" s="379"/>
      <c r="C5" s="115" t="s">
        <v>822</v>
      </c>
      <c r="D5" s="404" t="str">
        <f>기본사항!C7</f>
        <v>㈜00건축사사무소 0 00 (인)</v>
      </c>
      <c r="E5" s="405"/>
    </row>
    <row r="6" spans="1:5" x14ac:dyDescent="0.3">
      <c r="A6" s="114"/>
      <c r="B6" s="378" t="s">
        <v>145</v>
      </c>
      <c r="C6" s="111" t="s">
        <v>823</v>
      </c>
      <c r="D6" s="116" t="str">
        <f>기본사항!C2</f>
        <v>2017/05/01</v>
      </c>
      <c r="E6" s="117">
        <f>DATEVALUE(D6)</f>
        <v>42856</v>
      </c>
    </row>
    <row r="7" spans="1:5" x14ac:dyDescent="0.3">
      <c r="A7" s="114"/>
      <c r="B7" s="406"/>
      <c r="C7" s="118" t="s">
        <v>824</v>
      </c>
      <c r="D7" s="119" t="str">
        <f>기본사항!C3</f>
        <v>2017/05/10</v>
      </c>
      <c r="E7" s="120">
        <f>DATEVALUE(D7)</f>
        <v>42865</v>
      </c>
    </row>
    <row r="8" spans="1:5" x14ac:dyDescent="0.3">
      <c r="A8" s="114"/>
      <c r="B8" s="379"/>
      <c r="C8" s="115" t="s">
        <v>825</v>
      </c>
      <c r="D8" s="121" t="str">
        <f>기본사항!F3</f>
        <v>2017/06/15</v>
      </c>
      <c r="E8" s="122">
        <f>DATEVALUE(D8)</f>
        <v>42901</v>
      </c>
    </row>
    <row r="9" spans="1:5" ht="33.950000000000003" customHeight="1" x14ac:dyDescent="0.3">
      <c r="A9" s="114"/>
      <c r="B9" s="123" t="s">
        <v>146</v>
      </c>
      <c r="C9" s="124" t="str">
        <f>기본사항!C4</f>
        <v>지하 0층/지상 2층</v>
      </c>
      <c r="D9" s="123" t="s">
        <v>147</v>
      </c>
      <c r="E9" s="125" t="str">
        <f>D7&amp;" ~ "&amp;D8</f>
        <v>2017/05/10 ~ 2017/06/15</v>
      </c>
    </row>
    <row r="10" spans="1:5" ht="33.950000000000003" customHeight="1" x14ac:dyDescent="0.3">
      <c r="A10" s="114"/>
      <c r="B10" s="123" t="s">
        <v>148</v>
      </c>
      <c r="C10" s="126">
        <f>기본사항!C5</f>
        <v>229.89</v>
      </c>
      <c r="D10" s="123" t="s">
        <v>149</v>
      </c>
      <c r="E10" s="127" t="str">
        <f>기본사항!C4</f>
        <v>지하 0층/지상 2층</v>
      </c>
    </row>
    <row r="11" spans="1:5" ht="33.950000000000003" customHeight="1" thickBot="1" x14ac:dyDescent="0.35">
      <c r="A11" s="128"/>
      <c r="B11" s="129" t="s">
        <v>150</v>
      </c>
      <c r="C11" s="130" t="str">
        <f>기본사항!F4</f>
        <v>단독주택</v>
      </c>
      <c r="D11" s="129" t="s">
        <v>151</v>
      </c>
      <c r="E11" s="131" t="str">
        <f>기본사항!F5</f>
        <v>철근콘크리트</v>
      </c>
    </row>
    <row r="12" spans="1:5" ht="14.1" customHeight="1" thickTop="1" thickBot="1" x14ac:dyDescent="0.35">
      <c r="A12" s="132"/>
      <c r="B12" s="107"/>
      <c r="C12" s="107"/>
      <c r="D12" s="107"/>
      <c r="E12" s="107"/>
    </row>
    <row r="13" spans="1:5" ht="28.35" customHeight="1" thickTop="1" x14ac:dyDescent="0.3">
      <c r="A13" s="407" t="s">
        <v>152</v>
      </c>
      <c r="B13" s="408"/>
      <c r="C13" s="409" t="s">
        <v>153</v>
      </c>
      <c r="D13" s="410"/>
      <c r="E13" s="411"/>
    </row>
    <row r="14" spans="1:5" x14ac:dyDescent="0.3">
      <c r="A14" s="375" t="s">
        <v>154</v>
      </c>
      <c r="B14" s="378" t="s">
        <v>154</v>
      </c>
      <c r="C14" s="380" t="s">
        <v>155</v>
      </c>
      <c r="D14" s="381"/>
      <c r="E14" s="133" t="s">
        <v>156</v>
      </c>
    </row>
    <row r="15" spans="1:5" x14ac:dyDescent="0.3">
      <c r="A15" s="376"/>
      <c r="B15" s="379"/>
      <c r="C15" s="382" t="str">
        <f>기본사항!C8</f>
        <v>00건축사사무소 0 00 (인)</v>
      </c>
      <c r="D15" s="383"/>
      <c r="E15" s="134">
        <f>기본사항!F8</f>
        <v>0</v>
      </c>
    </row>
    <row r="16" spans="1:5" x14ac:dyDescent="0.3">
      <c r="A16" s="376"/>
      <c r="B16" s="412" t="s">
        <v>157</v>
      </c>
      <c r="C16" s="135" t="s">
        <v>155</v>
      </c>
      <c r="D16" s="136"/>
      <c r="E16" s="414"/>
    </row>
    <row r="17" spans="1:5" x14ac:dyDescent="0.3">
      <c r="A17" s="376"/>
      <c r="B17" s="413"/>
      <c r="C17" s="137"/>
      <c r="D17" s="138" t="str">
        <f>기본사항!C8</f>
        <v>00건축사사무소 0 00 (인)</v>
      </c>
      <c r="E17" s="415"/>
    </row>
    <row r="18" spans="1:5" x14ac:dyDescent="0.3">
      <c r="A18" s="376"/>
      <c r="B18" s="139" t="s">
        <v>158</v>
      </c>
      <c r="C18" s="396" t="s">
        <v>155</v>
      </c>
      <c r="D18" s="396" t="s">
        <v>159</v>
      </c>
      <c r="E18" s="371" t="s">
        <v>160</v>
      </c>
    </row>
    <row r="19" spans="1:5" x14ac:dyDescent="0.3">
      <c r="A19" s="376"/>
      <c r="B19" s="140" t="s">
        <v>167</v>
      </c>
      <c r="C19" s="397"/>
      <c r="D19" s="397"/>
      <c r="E19" s="372"/>
    </row>
    <row r="20" spans="1:5" x14ac:dyDescent="0.3">
      <c r="A20" s="376"/>
      <c r="B20" s="139" t="s">
        <v>158</v>
      </c>
      <c r="C20" s="396" t="s">
        <v>155</v>
      </c>
      <c r="D20" s="396" t="s">
        <v>159</v>
      </c>
      <c r="E20" s="371" t="s">
        <v>160</v>
      </c>
    </row>
    <row r="21" spans="1:5" x14ac:dyDescent="0.3">
      <c r="A21" s="376"/>
      <c r="B21" s="140" t="s">
        <v>167</v>
      </c>
      <c r="C21" s="397"/>
      <c r="D21" s="397"/>
      <c r="E21" s="372"/>
    </row>
    <row r="22" spans="1:5" x14ac:dyDescent="0.3">
      <c r="A22" s="376"/>
      <c r="B22" s="139" t="s">
        <v>158</v>
      </c>
      <c r="C22" s="396" t="s">
        <v>155</v>
      </c>
      <c r="D22" s="396" t="s">
        <v>159</v>
      </c>
      <c r="E22" s="371" t="s">
        <v>160</v>
      </c>
    </row>
    <row r="23" spans="1:5" x14ac:dyDescent="0.3">
      <c r="A23" s="376"/>
      <c r="B23" s="140" t="s">
        <v>167</v>
      </c>
      <c r="C23" s="397"/>
      <c r="D23" s="397"/>
      <c r="E23" s="372"/>
    </row>
    <row r="24" spans="1:5" ht="33.950000000000003" customHeight="1" thickBot="1" x14ac:dyDescent="0.35">
      <c r="A24" s="377"/>
      <c r="B24" s="141" t="s">
        <v>161</v>
      </c>
      <c r="C24" s="384" t="str">
        <f>E9</f>
        <v>2017/05/10 ~ 2017/06/15</v>
      </c>
      <c r="D24" s="385"/>
      <c r="E24" s="142" t="str">
        <f>"( "&amp;E8-E7-1&amp;" 일간)"</f>
        <v>( 35 일간)</v>
      </c>
    </row>
    <row r="25" spans="1:5" ht="14.1" customHeight="1" thickTop="1" thickBot="1" x14ac:dyDescent="0.35">
      <c r="A25" s="143"/>
      <c r="B25" s="107"/>
      <c r="C25" s="107"/>
      <c r="D25" s="107"/>
      <c r="E25" s="107"/>
    </row>
    <row r="26" spans="1:5" ht="17.25" thickTop="1" x14ac:dyDescent="0.3">
      <c r="A26" s="388" t="s">
        <v>162</v>
      </c>
      <c r="B26" s="389" t="s">
        <v>162</v>
      </c>
      <c r="C26" s="390" t="s">
        <v>155</v>
      </c>
      <c r="D26" s="391"/>
      <c r="E26" s="144" t="s">
        <v>163</v>
      </c>
    </row>
    <row r="27" spans="1:5" x14ac:dyDescent="0.3">
      <c r="A27" s="376"/>
      <c r="B27" s="379"/>
      <c r="C27" s="392" t="str">
        <f>기본사항!C9</f>
        <v>홍 길 동 (인)</v>
      </c>
      <c r="D27" s="393"/>
      <c r="E27" s="145"/>
    </row>
    <row r="28" spans="1:5" x14ac:dyDescent="0.3">
      <c r="A28" s="376"/>
      <c r="B28" s="378" t="s">
        <v>164</v>
      </c>
      <c r="C28" s="146" t="s">
        <v>155</v>
      </c>
      <c r="D28" s="147"/>
      <c r="E28" s="133" t="s">
        <v>840</v>
      </c>
    </row>
    <row r="29" spans="1:5" ht="17.100000000000001" customHeight="1" x14ac:dyDescent="0.3">
      <c r="A29" s="376"/>
      <c r="B29" s="379"/>
      <c r="C29" s="398" t="str">
        <f>기본사항!C10</f>
        <v>갑 돌 이 (인)</v>
      </c>
      <c r="D29" s="399"/>
      <c r="E29" s="148" t="str">
        <f>기본사항!F10</f>
        <v>-</v>
      </c>
    </row>
    <row r="30" spans="1:5" ht="17.100000000000001" customHeight="1" x14ac:dyDescent="0.3">
      <c r="A30" s="376"/>
      <c r="B30" s="378" t="s">
        <v>165</v>
      </c>
      <c r="C30" s="394" t="s">
        <v>155</v>
      </c>
      <c r="D30" s="396" t="s">
        <v>159</v>
      </c>
      <c r="E30" s="373" t="s">
        <v>160</v>
      </c>
    </row>
    <row r="31" spans="1:5" ht="17.100000000000001" customHeight="1" x14ac:dyDescent="0.3">
      <c r="A31" s="376"/>
      <c r="B31" s="379"/>
      <c r="C31" s="395"/>
      <c r="D31" s="397"/>
      <c r="E31" s="374"/>
    </row>
    <row r="32" spans="1:5" ht="28.35" customHeight="1" x14ac:dyDescent="0.3">
      <c r="A32" s="376"/>
      <c r="B32" s="123" t="s">
        <v>166</v>
      </c>
      <c r="C32" s="149" t="s">
        <v>155</v>
      </c>
      <c r="D32" s="150" t="s">
        <v>159</v>
      </c>
      <c r="E32" s="151" t="s">
        <v>160</v>
      </c>
    </row>
    <row r="33" spans="1:5" ht="28.35" customHeight="1" x14ac:dyDescent="0.3">
      <c r="A33" s="376"/>
      <c r="B33" s="123" t="s">
        <v>166</v>
      </c>
      <c r="C33" s="149" t="s">
        <v>155</v>
      </c>
      <c r="D33" s="150" t="s">
        <v>159</v>
      </c>
      <c r="E33" s="151" t="s">
        <v>160</v>
      </c>
    </row>
    <row r="34" spans="1:5" ht="33.950000000000003" customHeight="1" thickBot="1" x14ac:dyDescent="0.35">
      <c r="A34" s="377"/>
      <c r="B34" s="129" t="s">
        <v>161</v>
      </c>
      <c r="C34" s="386" t="str">
        <f>C24</f>
        <v>2017/05/10 ~ 2017/06/15</v>
      </c>
      <c r="D34" s="387"/>
      <c r="E34" s="152" t="str">
        <f>E24</f>
        <v>( 35 일간)</v>
      </c>
    </row>
    <row r="35" spans="1:5" ht="17.25" thickTop="1" x14ac:dyDescent="0.3">
      <c r="A35" s="153"/>
      <c r="B35" s="107"/>
      <c r="C35" s="107"/>
      <c r="D35" s="107"/>
      <c r="E35" s="107"/>
    </row>
  </sheetData>
  <sheetProtection sheet="1" objects="1" scenarios="1"/>
  <mergeCells count="34">
    <mergeCell ref="A1:E1"/>
    <mergeCell ref="C3:E3"/>
    <mergeCell ref="B4:B5"/>
    <mergeCell ref="D5:E5"/>
    <mergeCell ref="C22:C23"/>
    <mergeCell ref="D22:D23"/>
    <mergeCell ref="B6:B8"/>
    <mergeCell ref="A13:B13"/>
    <mergeCell ref="C13:E13"/>
    <mergeCell ref="C18:C19"/>
    <mergeCell ref="D18:D19"/>
    <mergeCell ref="E18:E19"/>
    <mergeCell ref="C20:C21"/>
    <mergeCell ref="B16:B17"/>
    <mergeCell ref="E16:E17"/>
    <mergeCell ref="D20:D21"/>
    <mergeCell ref="C34:D34"/>
    <mergeCell ref="A26:A34"/>
    <mergeCell ref="B26:B27"/>
    <mergeCell ref="C26:D26"/>
    <mergeCell ref="C27:D27"/>
    <mergeCell ref="B30:B31"/>
    <mergeCell ref="C30:C31"/>
    <mergeCell ref="D30:D31"/>
    <mergeCell ref="B28:B29"/>
    <mergeCell ref="C29:D29"/>
    <mergeCell ref="E22:E23"/>
    <mergeCell ref="E30:E31"/>
    <mergeCell ref="A14:A24"/>
    <mergeCell ref="B14:B15"/>
    <mergeCell ref="C14:D14"/>
    <mergeCell ref="E20:E21"/>
    <mergeCell ref="C15:D15"/>
    <mergeCell ref="C24:D24"/>
  </mergeCells>
  <phoneticPr fontId="9" type="noConversion"/>
  <pageMargins left="0.40625" right="0.25" top="0.75" bottom="0.75" header="0.3" footer="0.3"/>
  <pageSetup paperSize="9" orientation="portrait" verticalDpi="0" r:id="rId1"/>
  <headerFooter>
    <oddFooter>&amp;R&amp;9양평지역건축사회</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0000"/>
  </sheetPr>
  <dimension ref="A1:H24"/>
  <sheetViews>
    <sheetView view="pageLayout" zoomScaleNormal="100" workbookViewId="0">
      <selection activeCell="G12" sqref="G6:G12"/>
    </sheetView>
  </sheetViews>
  <sheetFormatPr defaultColWidth="8.75" defaultRowHeight="16.5" x14ac:dyDescent="0.3"/>
  <cols>
    <col min="1" max="1" width="4.5" customWidth="1"/>
    <col min="2" max="2" width="6.75" customWidth="1"/>
    <col min="3" max="3" width="10.875" customWidth="1"/>
    <col min="4" max="4" width="23.75" customWidth="1"/>
    <col min="5" max="5" width="13.875" customWidth="1"/>
    <col min="6" max="7" width="5.5" customWidth="1"/>
    <col min="8" max="8" width="12.875" customWidth="1"/>
  </cols>
  <sheetData>
    <row r="1" spans="1:8" ht="27.75" thickTop="1" thickBot="1" x14ac:dyDescent="0.35">
      <c r="A1" s="472" t="s">
        <v>174</v>
      </c>
      <c r="B1" s="472"/>
      <c r="C1" s="472"/>
      <c r="D1" s="473"/>
      <c r="E1" s="24" t="s">
        <v>12</v>
      </c>
      <c r="F1" s="474"/>
      <c r="G1" s="475"/>
      <c r="H1" s="475"/>
    </row>
    <row r="2" spans="1:8" ht="17.25" thickTop="1" x14ac:dyDescent="0.3">
      <c r="A2" s="476" t="s">
        <v>175</v>
      </c>
      <c r="B2" s="477"/>
      <c r="C2" s="478" t="s">
        <v>799</v>
      </c>
      <c r="D2" s="671"/>
      <c r="E2" s="26" t="s">
        <v>171</v>
      </c>
      <c r="F2" s="713" t="s">
        <v>9</v>
      </c>
      <c r="G2" s="714"/>
      <c r="H2" s="714"/>
    </row>
    <row r="3" spans="1:8" ht="17.25" thickBot="1" x14ac:dyDescent="0.35">
      <c r="A3" s="480" t="s">
        <v>176</v>
      </c>
      <c r="B3" s="481"/>
      <c r="C3" s="635" t="s">
        <v>177</v>
      </c>
      <c r="D3" s="636"/>
      <c r="E3" s="27" t="s">
        <v>178</v>
      </c>
      <c r="F3" s="635"/>
      <c r="G3" s="637"/>
      <c r="H3" s="637"/>
    </row>
    <row r="4" spans="1:8" ht="17.25" thickTop="1" x14ac:dyDescent="0.3">
      <c r="A4" s="492" t="s">
        <v>179</v>
      </c>
      <c r="B4" s="493"/>
      <c r="C4" s="501" t="s">
        <v>180</v>
      </c>
      <c r="D4" s="493"/>
      <c r="E4" s="496" t="s">
        <v>181</v>
      </c>
      <c r="F4" s="538" t="s">
        <v>182</v>
      </c>
      <c r="G4" s="477"/>
      <c r="H4" s="501" t="s">
        <v>21</v>
      </c>
    </row>
    <row r="5" spans="1:8" ht="17.25" thickBot="1" x14ac:dyDescent="0.35">
      <c r="A5" s="494"/>
      <c r="B5" s="495"/>
      <c r="C5" s="502"/>
      <c r="D5" s="495"/>
      <c r="E5" s="497"/>
      <c r="F5" s="27" t="s">
        <v>22</v>
      </c>
      <c r="G5" s="27" t="s">
        <v>23</v>
      </c>
      <c r="H5" s="502"/>
    </row>
    <row r="6" spans="1:8" ht="17.25" thickTop="1" x14ac:dyDescent="0.3">
      <c r="A6" s="498" t="s">
        <v>24</v>
      </c>
      <c r="B6" s="22" t="s">
        <v>250</v>
      </c>
      <c r="C6" s="661" t="s">
        <v>729</v>
      </c>
      <c r="D6" s="662"/>
      <c r="E6" s="75"/>
      <c r="F6" s="71" t="s">
        <v>859</v>
      </c>
      <c r="G6" s="231" t="str">
        <f t="shared" ref="G6:G12" si="0">IF(F6="●"," ",IF(H6="해당사항없음"," ",IF(H6="보완요청","●","●")))</f>
        <v xml:space="preserve"> </v>
      </c>
      <c r="H6" s="72"/>
    </row>
    <row r="7" spans="1:8" x14ac:dyDescent="0.3">
      <c r="A7" s="499"/>
      <c r="B7" s="19" t="s">
        <v>800</v>
      </c>
      <c r="C7" s="663" t="s">
        <v>801</v>
      </c>
      <c r="D7" s="664"/>
      <c r="E7" s="70"/>
      <c r="F7" s="71" t="s">
        <v>859</v>
      </c>
      <c r="G7" s="231" t="str">
        <f t="shared" si="0"/>
        <v xml:space="preserve"> </v>
      </c>
      <c r="H7" s="72"/>
    </row>
    <row r="8" spans="1:8" x14ac:dyDescent="0.3">
      <c r="A8" s="499"/>
      <c r="B8" s="9"/>
      <c r="C8" s="663" t="s">
        <v>802</v>
      </c>
      <c r="D8" s="664"/>
      <c r="E8" s="70"/>
      <c r="F8" s="71" t="s">
        <v>859</v>
      </c>
      <c r="G8" s="231" t="str">
        <f t="shared" si="0"/>
        <v xml:space="preserve"> </v>
      </c>
      <c r="H8" s="72"/>
    </row>
    <row r="9" spans="1:8" x14ac:dyDescent="0.3">
      <c r="A9" s="499"/>
      <c r="B9" s="9"/>
      <c r="C9" s="663" t="s">
        <v>803</v>
      </c>
      <c r="D9" s="664"/>
      <c r="E9" s="70"/>
      <c r="F9" s="71" t="s">
        <v>859</v>
      </c>
      <c r="G9" s="231" t="str">
        <f t="shared" si="0"/>
        <v xml:space="preserve"> </v>
      </c>
      <c r="H9" s="72"/>
    </row>
    <row r="10" spans="1:8" x14ac:dyDescent="0.3">
      <c r="A10" s="499"/>
      <c r="B10" s="10"/>
      <c r="C10" s="663" t="s">
        <v>804</v>
      </c>
      <c r="D10" s="664"/>
      <c r="E10" s="70"/>
      <c r="F10" s="71" t="s">
        <v>859</v>
      </c>
      <c r="G10" s="231" t="str">
        <f t="shared" si="0"/>
        <v xml:space="preserve"> </v>
      </c>
      <c r="H10" s="72"/>
    </row>
    <row r="11" spans="1:8" x14ac:dyDescent="0.3">
      <c r="A11" s="499"/>
      <c r="B11" s="18" t="s">
        <v>65</v>
      </c>
      <c r="C11" s="663" t="s">
        <v>805</v>
      </c>
      <c r="D11" s="664"/>
      <c r="E11" s="70"/>
      <c r="F11" s="71" t="s">
        <v>859</v>
      </c>
      <c r="G11" s="231" t="str">
        <f t="shared" si="0"/>
        <v xml:space="preserve"> </v>
      </c>
      <c r="H11" s="72"/>
    </row>
    <row r="12" spans="1:8" ht="17.25" thickBot="1" x14ac:dyDescent="0.35">
      <c r="A12" s="500"/>
      <c r="B12" s="20" t="s">
        <v>538</v>
      </c>
      <c r="C12" s="682" t="s">
        <v>798</v>
      </c>
      <c r="D12" s="683"/>
      <c r="E12" s="70"/>
      <c r="F12" s="89" t="s">
        <v>859</v>
      </c>
      <c r="G12" s="232" t="str">
        <f t="shared" si="0"/>
        <v xml:space="preserve"> </v>
      </c>
      <c r="H12" s="90"/>
    </row>
    <row r="13" spans="1:8" ht="17.25" thickTop="1" x14ac:dyDescent="0.3">
      <c r="A13" s="498" t="s">
        <v>818</v>
      </c>
      <c r="B13" s="7" t="s">
        <v>806</v>
      </c>
      <c r="C13" s="661" t="s">
        <v>807</v>
      </c>
      <c r="D13" s="662"/>
      <c r="E13" s="75"/>
      <c r="F13" s="91"/>
      <c r="G13" s="91"/>
      <c r="H13" s="92"/>
    </row>
    <row r="14" spans="1:8" x14ac:dyDescent="0.3">
      <c r="A14" s="499"/>
      <c r="B14" s="506" t="s">
        <v>541</v>
      </c>
      <c r="C14" s="663" t="s">
        <v>808</v>
      </c>
      <c r="D14" s="664"/>
      <c r="E14" s="70"/>
      <c r="F14" s="71"/>
      <c r="G14" s="71"/>
      <c r="H14" s="72"/>
    </row>
    <row r="15" spans="1:8" x14ac:dyDescent="0.3">
      <c r="A15" s="499"/>
      <c r="B15" s="531"/>
      <c r="C15" s="663" t="s">
        <v>809</v>
      </c>
      <c r="D15" s="664"/>
      <c r="E15" s="70"/>
      <c r="F15" s="71"/>
      <c r="G15" s="71"/>
      <c r="H15" s="72"/>
    </row>
    <row r="16" spans="1:8" ht="17.25" thickBot="1" x14ac:dyDescent="0.35">
      <c r="A16" s="500"/>
      <c r="B16" s="507"/>
      <c r="C16" s="682" t="s">
        <v>810</v>
      </c>
      <c r="D16" s="683"/>
      <c r="E16" s="70"/>
      <c r="F16" s="71"/>
      <c r="G16" s="71"/>
      <c r="H16" s="72"/>
    </row>
    <row r="17" spans="1:8" ht="22.5" customHeight="1" thickTop="1" x14ac:dyDescent="0.3">
      <c r="A17" s="665" t="s">
        <v>216</v>
      </c>
      <c r="B17" s="665"/>
      <c r="C17" s="666"/>
      <c r="D17" s="512" t="str">
        <f>D20</f>
        <v xml:space="preserve">점검일자입력 형식:  0/0 </v>
      </c>
      <c r="E17" s="32" t="s">
        <v>164</v>
      </c>
      <c r="F17" s="468" t="str">
        <f>기본사항!C9</f>
        <v>홍 길 동 (인)</v>
      </c>
      <c r="G17" s="469"/>
      <c r="H17" s="469"/>
    </row>
    <row r="18" spans="1:8" ht="22.5" customHeight="1" x14ac:dyDescent="0.3">
      <c r="A18" s="648"/>
      <c r="B18" s="648"/>
      <c r="C18" s="649"/>
      <c r="D18" s="521"/>
      <c r="E18" s="20" t="s">
        <v>217</v>
      </c>
      <c r="F18" s="470" t="str">
        <f>기본사항!C10</f>
        <v>갑 돌 이 (인)</v>
      </c>
      <c r="G18" s="471"/>
      <c r="H18" s="471"/>
    </row>
    <row r="19" spans="1:8" x14ac:dyDescent="0.3">
      <c r="A19" s="667"/>
      <c r="B19" s="667"/>
      <c r="C19" s="668"/>
      <c r="D19" s="624"/>
      <c r="E19" s="14" t="s">
        <v>165</v>
      </c>
      <c r="F19" s="515" t="s">
        <v>218</v>
      </c>
      <c r="G19" s="516"/>
      <c r="H19" s="516"/>
    </row>
    <row r="20" spans="1:8" x14ac:dyDescent="0.3">
      <c r="A20" s="646" t="s">
        <v>219</v>
      </c>
      <c r="B20" s="646"/>
      <c r="C20" s="647"/>
      <c r="D20" s="521" t="s">
        <v>933</v>
      </c>
      <c r="E20" s="23" t="s">
        <v>157</v>
      </c>
      <c r="F20" s="515" t="str">
        <f>기본사항!C8</f>
        <v>00건축사사무소 0 00 (인)</v>
      </c>
      <c r="G20" s="516"/>
      <c r="H20" s="516"/>
    </row>
    <row r="21" spans="1:8" x14ac:dyDescent="0.3">
      <c r="A21" s="648"/>
      <c r="B21" s="648"/>
      <c r="C21" s="649"/>
      <c r="D21" s="521"/>
      <c r="E21" s="16" t="s">
        <v>220</v>
      </c>
      <c r="F21" s="525" t="s">
        <v>218</v>
      </c>
      <c r="G21" s="526"/>
      <c r="H21" s="526"/>
    </row>
    <row r="22" spans="1:8" ht="17.25" thickBot="1" x14ac:dyDescent="0.35">
      <c r="A22" s="650"/>
      <c r="B22" s="650"/>
      <c r="C22" s="651"/>
      <c r="D22" s="522"/>
      <c r="E22" s="41" t="s">
        <v>221</v>
      </c>
      <c r="F22" s="527"/>
      <c r="G22" s="528"/>
      <c r="H22" s="528"/>
    </row>
    <row r="23" spans="1:8" ht="18" thickTop="1" thickBot="1" x14ac:dyDescent="0.35">
      <c r="A23" s="475" t="s">
        <v>222</v>
      </c>
      <c r="B23" s="503"/>
      <c r="C23" s="590"/>
      <c r="D23" s="591"/>
      <c r="E23" s="591"/>
      <c r="F23" s="591"/>
      <c r="G23" s="591"/>
      <c r="H23" s="591"/>
    </row>
    <row r="24" spans="1:8" ht="17.25" thickTop="1" x14ac:dyDescent="0.3"/>
  </sheetData>
  <sheetProtection sheet="1" objects="1" scenarios="1"/>
  <mergeCells count="38">
    <mergeCell ref="C6:D6"/>
    <mergeCell ref="C7:D7"/>
    <mergeCell ref="A1:D1"/>
    <mergeCell ref="F1:H1"/>
    <mergeCell ref="A2:B2"/>
    <mergeCell ref="C2:D2"/>
    <mergeCell ref="F2:H2"/>
    <mergeCell ref="A3:B3"/>
    <mergeCell ref="C3:D3"/>
    <mergeCell ref="F3:H3"/>
    <mergeCell ref="A4:B5"/>
    <mergeCell ref="C4:D5"/>
    <mergeCell ref="E4:E5"/>
    <mergeCell ref="F4:G4"/>
    <mergeCell ref="H4:H5"/>
    <mergeCell ref="C13:D13"/>
    <mergeCell ref="C14:D14"/>
    <mergeCell ref="C15:D15"/>
    <mergeCell ref="C16:D16"/>
    <mergeCell ref="C10:D10"/>
    <mergeCell ref="C11:D11"/>
    <mergeCell ref="C12:D12"/>
    <mergeCell ref="F17:H17"/>
    <mergeCell ref="F18:H18"/>
    <mergeCell ref="A23:B23"/>
    <mergeCell ref="C23:H23"/>
    <mergeCell ref="A6:A12"/>
    <mergeCell ref="C8:D8"/>
    <mergeCell ref="C9:D9"/>
    <mergeCell ref="A13:A16"/>
    <mergeCell ref="B14:B16"/>
    <mergeCell ref="A17:C19"/>
    <mergeCell ref="D17:D19"/>
    <mergeCell ref="F20:H20"/>
    <mergeCell ref="F19:H19"/>
    <mergeCell ref="A20:C22"/>
    <mergeCell ref="D20:D22"/>
    <mergeCell ref="F21:H22"/>
  </mergeCells>
  <phoneticPr fontId="9" type="noConversion"/>
  <dataValidations count="2">
    <dataValidation type="list" allowBlank="1" showInputMessage="1" showErrorMessage="1" sqref="F6:F16">
      <formula1>"●,　"</formula1>
    </dataValidation>
    <dataValidation type="list" allowBlank="1" showInputMessage="1" showErrorMessage="1" sqref="H6:H16">
      <formula1>"보완요청,해당사항없음"</formula1>
    </dataValidation>
  </dataValidations>
  <pageMargins left="0.59375" right="0.25" top="0.75" bottom="0.75" header="0.3" footer="0.3"/>
  <pageSetup paperSize="9" orientation="portrait" verticalDpi="0" r:id="rId1"/>
  <headerFooter>
    <oddFooter>&amp;R&amp;9양평지역건축사회</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FF00"/>
  </sheetPr>
  <dimension ref="A1:K39"/>
  <sheetViews>
    <sheetView view="pageLayout" zoomScale="115" zoomScaleNormal="100" zoomScalePageLayoutView="115" workbookViewId="0">
      <selection activeCell="J24" sqref="J24"/>
    </sheetView>
  </sheetViews>
  <sheetFormatPr defaultColWidth="8.75" defaultRowHeight="16.5" x14ac:dyDescent="0.3"/>
  <cols>
    <col min="1" max="4" width="10.125" style="58" customWidth="1"/>
    <col min="5" max="5" width="3.125" style="58" customWidth="1"/>
    <col min="6" max="9" width="10.125" style="58" customWidth="1"/>
    <col min="10" max="16384" width="8.75" style="58"/>
  </cols>
  <sheetData>
    <row r="1" spans="1:11" ht="22.5" customHeight="1" x14ac:dyDescent="0.3">
      <c r="A1" s="61"/>
      <c r="B1" s="61"/>
      <c r="C1" s="546" t="s">
        <v>932</v>
      </c>
      <c r="D1" s="546"/>
      <c r="E1" s="546"/>
      <c r="F1" s="546"/>
      <c r="G1" s="546"/>
      <c r="H1" s="545" t="str">
        <f>'건물주위 공사'!D20</f>
        <v xml:space="preserve">점검일자입력 형식:  0/0 </v>
      </c>
      <c r="I1" s="545"/>
      <c r="J1" s="193"/>
      <c r="K1" s="194"/>
    </row>
    <row r="2" spans="1:11" ht="18" customHeight="1" x14ac:dyDescent="0.3">
      <c r="A2" s="550" t="str">
        <f>'건물주위 공사'!C2</f>
        <v>건물주위 공사</v>
      </c>
      <c r="B2" s="551"/>
      <c r="C2" s="551"/>
      <c r="D2" s="552"/>
      <c r="E2" s="61"/>
      <c r="F2" s="547" t="str">
        <f>A2</f>
        <v>건물주위 공사</v>
      </c>
      <c r="G2" s="548"/>
      <c r="H2" s="548"/>
      <c r="I2" s="549"/>
    </row>
    <row r="3" spans="1:11" ht="18" customHeight="1" x14ac:dyDescent="0.3">
      <c r="A3" s="195"/>
      <c r="B3" s="196"/>
      <c r="C3" s="196"/>
      <c r="D3" s="197"/>
      <c r="F3" s="195"/>
      <c r="G3" s="196"/>
      <c r="H3" s="196"/>
      <c r="I3" s="197"/>
    </row>
    <row r="4" spans="1:11" ht="18" customHeight="1" x14ac:dyDescent="0.3">
      <c r="A4" s="198"/>
      <c r="B4" s="194"/>
      <c r="C4" s="194"/>
      <c r="D4" s="199"/>
      <c r="F4" s="198"/>
      <c r="G4" s="194"/>
      <c r="H4" s="194"/>
      <c r="I4" s="199"/>
    </row>
    <row r="5" spans="1:11" ht="18" customHeight="1" x14ac:dyDescent="0.3">
      <c r="A5" s="198"/>
      <c r="B5" s="194"/>
      <c r="C5" s="194"/>
      <c r="D5" s="199"/>
      <c r="F5" s="198"/>
      <c r="G5" s="194"/>
      <c r="H5" s="194"/>
      <c r="I5" s="199"/>
    </row>
    <row r="6" spans="1:11" ht="18" customHeight="1" x14ac:dyDescent="0.3">
      <c r="A6" s="198"/>
      <c r="B6" s="194"/>
      <c r="C6" s="194"/>
      <c r="D6" s="199"/>
      <c r="F6" s="198"/>
      <c r="G6" s="194"/>
      <c r="H6" s="194"/>
      <c r="I6" s="199"/>
    </row>
    <row r="7" spans="1:11" ht="18" customHeight="1" x14ac:dyDescent="0.3">
      <c r="A7" s="198"/>
      <c r="B7" s="194"/>
      <c r="C7" s="194"/>
      <c r="D7" s="199"/>
      <c r="F7" s="198"/>
      <c r="G7" s="194"/>
      <c r="H7" s="194"/>
      <c r="I7" s="199"/>
    </row>
    <row r="8" spans="1:11" ht="18" customHeight="1" x14ac:dyDescent="0.3">
      <c r="A8" s="198"/>
      <c r="B8" s="194"/>
      <c r="C8" s="194"/>
      <c r="D8" s="199"/>
      <c r="F8" s="198"/>
      <c r="G8" s="194"/>
      <c r="H8" s="194"/>
      <c r="I8" s="199"/>
    </row>
    <row r="9" spans="1:11" ht="18" customHeight="1" x14ac:dyDescent="0.3">
      <c r="A9" s="198"/>
      <c r="B9" s="194"/>
      <c r="C9" s="194"/>
      <c r="D9" s="199"/>
      <c r="F9" s="198"/>
      <c r="G9" s="194"/>
      <c r="H9" s="194"/>
      <c r="I9" s="199"/>
    </row>
    <row r="10" spans="1:11" ht="18" customHeight="1" x14ac:dyDescent="0.3">
      <c r="A10" s="198"/>
      <c r="B10" s="194"/>
      <c r="C10" s="194"/>
      <c r="D10" s="199"/>
      <c r="F10" s="198"/>
      <c r="G10" s="194"/>
      <c r="H10" s="194"/>
      <c r="I10" s="199"/>
    </row>
    <row r="11" spans="1:11" ht="18" customHeight="1" x14ac:dyDescent="0.3">
      <c r="A11" s="198"/>
      <c r="B11" s="194"/>
      <c r="C11" s="194"/>
      <c r="D11" s="199"/>
      <c r="F11" s="198"/>
      <c r="G11" s="194"/>
      <c r="H11" s="194"/>
      <c r="I11" s="199"/>
    </row>
    <row r="12" spans="1:11" ht="18" customHeight="1" x14ac:dyDescent="0.3">
      <c r="A12" s="198"/>
      <c r="B12" s="194"/>
      <c r="C12" s="194"/>
      <c r="D12" s="199"/>
      <c r="F12" s="198"/>
      <c r="G12" s="194"/>
      <c r="H12" s="194"/>
      <c r="I12" s="199"/>
    </row>
    <row r="13" spans="1:11" ht="18" customHeight="1" x14ac:dyDescent="0.3">
      <c r="A13" s="200"/>
      <c r="B13" s="201"/>
      <c r="C13" s="201"/>
      <c r="D13" s="202"/>
      <c r="F13" s="200"/>
      <c r="G13" s="201"/>
      <c r="H13" s="201"/>
      <c r="I13" s="202"/>
    </row>
    <row r="14" spans="1:11" s="61" customFormat="1" ht="18" customHeight="1" x14ac:dyDescent="0.3"/>
    <row r="15" spans="1:11" s="61" customFormat="1" ht="18" customHeight="1" x14ac:dyDescent="0.3">
      <c r="A15" s="547" t="str">
        <f>A2</f>
        <v>건물주위 공사</v>
      </c>
      <c r="B15" s="548"/>
      <c r="C15" s="548"/>
      <c r="D15" s="549"/>
      <c r="F15" s="547" t="str">
        <f>F2</f>
        <v>건물주위 공사</v>
      </c>
      <c r="G15" s="548"/>
      <c r="H15" s="548"/>
      <c r="I15" s="549"/>
    </row>
    <row r="16" spans="1:11" ht="18" customHeight="1" x14ac:dyDescent="0.3">
      <c r="A16" s="195"/>
      <c r="B16" s="196"/>
      <c r="C16" s="196"/>
      <c r="D16" s="197"/>
      <c r="F16" s="195"/>
      <c r="G16" s="196"/>
      <c r="H16" s="196"/>
      <c r="I16" s="197"/>
    </row>
    <row r="17" spans="1:9" ht="18" customHeight="1" x14ac:dyDescent="0.3">
      <c r="A17" s="198"/>
      <c r="B17" s="194"/>
      <c r="C17" s="194"/>
      <c r="D17" s="199"/>
      <c r="F17" s="198"/>
      <c r="G17" s="194"/>
      <c r="H17" s="194"/>
      <c r="I17" s="199"/>
    </row>
    <row r="18" spans="1:9" ht="18" customHeight="1" x14ac:dyDescent="0.3">
      <c r="A18" s="198"/>
      <c r="B18" s="194"/>
      <c r="C18" s="194"/>
      <c r="D18" s="199"/>
      <c r="F18" s="198"/>
      <c r="G18" s="194"/>
      <c r="H18" s="194"/>
      <c r="I18" s="199"/>
    </row>
    <row r="19" spans="1:9" ht="18" customHeight="1" x14ac:dyDescent="0.3">
      <c r="A19" s="198"/>
      <c r="B19" s="194"/>
      <c r="C19" s="194"/>
      <c r="D19" s="199"/>
      <c r="F19" s="198"/>
      <c r="G19" s="194"/>
      <c r="H19" s="194"/>
      <c r="I19" s="199"/>
    </row>
    <row r="20" spans="1:9" ht="18" customHeight="1" x14ac:dyDescent="0.3">
      <c r="A20" s="198"/>
      <c r="B20" s="194"/>
      <c r="C20" s="194"/>
      <c r="D20" s="199"/>
      <c r="F20" s="198"/>
      <c r="G20" s="194"/>
      <c r="H20" s="194"/>
      <c r="I20" s="199"/>
    </row>
    <row r="21" spans="1:9" ht="18" customHeight="1" x14ac:dyDescent="0.3">
      <c r="A21" s="198"/>
      <c r="B21" s="194"/>
      <c r="C21" s="194"/>
      <c r="D21" s="199"/>
      <c r="F21" s="198"/>
      <c r="G21" s="194"/>
      <c r="H21" s="194"/>
      <c r="I21" s="199"/>
    </row>
    <row r="22" spans="1:9" ht="18" customHeight="1" x14ac:dyDescent="0.3">
      <c r="A22" s="198"/>
      <c r="B22" s="194"/>
      <c r="C22" s="194"/>
      <c r="D22" s="199"/>
      <c r="F22" s="198"/>
      <c r="G22" s="194"/>
      <c r="H22" s="194"/>
      <c r="I22" s="199"/>
    </row>
    <row r="23" spans="1:9" ht="18" customHeight="1" x14ac:dyDescent="0.3">
      <c r="A23" s="198"/>
      <c r="B23" s="194"/>
      <c r="C23" s="194"/>
      <c r="D23" s="199"/>
      <c r="F23" s="198"/>
      <c r="G23" s="194"/>
      <c r="H23" s="194"/>
      <c r="I23" s="199"/>
    </row>
    <row r="24" spans="1:9" ht="18" customHeight="1" x14ac:dyDescent="0.3">
      <c r="A24" s="198"/>
      <c r="B24" s="194"/>
      <c r="C24" s="194"/>
      <c r="D24" s="199"/>
      <c r="F24" s="198"/>
      <c r="G24" s="194"/>
      <c r="H24" s="194"/>
      <c r="I24" s="199"/>
    </row>
    <row r="25" spans="1:9" ht="18" customHeight="1" x14ac:dyDescent="0.3">
      <c r="A25" s="198"/>
      <c r="B25" s="194"/>
      <c r="C25" s="194"/>
      <c r="D25" s="199"/>
      <c r="F25" s="198"/>
      <c r="G25" s="194"/>
      <c r="H25" s="194"/>
      <c r="I25" s="199"/>
    </row>
    <row r="26" spans="1:9" ht="18" customHeight="1" x14ac:dyDescent="0.3">
      <c r="A26" s="200"/>
      <c r="B26" s="201"/>
      <c r="C26" s="201"/>
      <c r="D26" s="202"/>
      <c r="F26" s="200"/>
      <c r="G26" s="201"/>
      <c r="H26" s="201"/>
      <c r="I26" s="202"/>
    </row>
    <row r="27" spans="1:9" s="61" customFormat="1" ht="18" customHeight="1" x14ac:dyDescent="0.3"/>
    <row r="28" spans="1:9" s="61" customFormat="1" ht="18" customHeight="1" x14ac:dyDescent="0.3">
      <c r="A28" s="547" t="str">
        <f>A15</f>
        <v>건물주위 공사</v>
      </c>
      <c r="B28" s="548"/>
      <c r="C28" s="548"/>
      <c r="D28" s="549"/>
      <c r="F28" s="547" t="str">
        <f>F15</f>
        <v>건물주위 공사</v>
      </c>
      <c r="G28" s="548"/>
      <c r="H28" s="548"/>
      <c r="I28" s="549"/>
    </row>
    <row r="29" spans="1:9" ht="18" customHeight="1" x14ac:dyDescent="0.3">
      <c r="A29" s="195"/>
      <c r="B29" s="196"/>
      <c r="C29" s="196"/>
      <c r="D29" s="197"/>
      <c r="F29" s="195"/>
      <c r="G29" s="196"/>
      <c r="H29" s="196"/>
      <c r="I29" s="197"/>
    </row>
    <row r="30" spans="1:9" ht="18" customHeight="1" x14ac:dyDescent="0.3">
      <c r="A30" s="198"/>
      <c r="B30" s="194"/>
      <c r="C30" s="194"/>
      <c r="D30" s="199"/>
      <c r="F30" s="198"/>
      <c r="G30" s="194"/>
      <c r="H30" s="194"/>
      <c r="I30" s="199"/>
    </row>
    <row r="31" spans="1:9" ht="18" customHeight="1" x14ac:dyDescent="0.3">
      <c r="A31" s="198"/>
      <c r="B31" s="194"/>
      <c r="C31" s="194"/>
      <c r="D31" s="199"/>
      <c r="F31" s="198"/>
      <c r="G31" s="194"/>
      <c r="H31" s="194"/>
      <c r="I31" s="199"/>
    </row>
    <row r="32" spans="1:9" ht="18" customHeight="1" x14ac:dyDescent="0.3">
      <c r="A32" s="198"/>
      <c r="B32" s="194"/>
      <c r="C32" s="194"/>
      <c r="D32" s="199"/>
      <c r="F32" s="198"/>
      <c r="G32" s="194"/>
      <c r="H32" s="194"/>
      <c r="I32" s="199"/>
    </row>
    <row r="33" spans="1:9" ht="18" customHeight="1" x14ac:dyDescent="0.3">
      <c r="A33" s="198"/>
      <c r="B33" s="194"/>
      <c r="C33" s="194"/>
      <c r="D33" s="199"/>
      <c r="F33" s="198"/>
      <c r="G33" s="194"/>
      <c r="H33" s="194"/>
      <c r="I33" s="199"/>
    </row>
    <row r="34" spans="1:9" ht="18" customHeight="1" x14ac:dyDescent="0.3">
      <c r="A34" s="198"/>
      <c r="B34" s="194"/>
      <c r="C34" s="194"/>
      <c r="D34" s="199"/>
      <c r="F34" s="198"/>
      <c r="G34" s="194"/>
      <c r="H34" s="194"/>
      <c r="I34" s="199"/>
    </row>
    <row r="35" spans="1:9" ht="18" customHeight="1" x14ac:dyDescent="0.3">
      <c r="A35" s="198"/>
      <c r="B35" s="194"/>
      <c r="C35" s="194"/>
      <c r="D35" s="199"/>
      <c r="F35" s="198"/>
      <c r="G35" s="194"/>
      <c r="H35" s="194"/>
      <c r="I35" s="199"/>
    </row>
    <row r="36" spans="1:9" ht="18" customHeight="1" x14ac:dyDescent="0.3">
      <c r="A36" s="198"/>
      <c r="B36" s="194"/>
      <c r="C36" s="194"/>
      <c r="D36" s="199"/>
      <c r="F36" s="198"/>
      <c r="G36" s="194"/>
      <c r="H36" s="194"/>
      <c r="I36" s="199"/>
    </row>
    <row r="37" spans="1:9" ht="18" customHeight="1" x14ac:dyDescent="0.3">
      <c r="A37" s="198"/>
      <c r="B37" s="194"/>
      <c r="C37" s="194"/>
      <c r="D37" s="199"/>
      <c r="F37" s="198"/>
      <c r="G37" s="194"/>
      <c r="H37" s="194"/>
      <c r="I37" s="199"/>
    </row>
    <row r="38" spans="1:9" ht="18" customHeight="1" x14ac:dyDescent="0.3">
      <c r="A38" s="198"/>
      <c r="B38" s="194"/>
      <c r="C38" s="194"/>
      <c r="D38" s="199"/>
      <c r="F38" s="198"/>
      <c r="G38" s="194"/>
      <c r="H38" s="194"/>
      <c r="I38" s="199"/>
    </row>
    <row r="39" spans="1:9" ht="18" customHeight="1" x14ac:dyDescent="0.3">
      <c r="A39" s="200"/>
      <c r="B39" s="201"/>
      <c r="C39" s="201"/>
      <c r="D39" s="202"/>
      <c r="F39" s="200"/>
      <c r="G39" s="201"/>
      <c r="H39" s="201"/>
      <c r="I39" s="202"/>
    </row>
  </sheetData>
  <sheetProtection sheet="1" scenarios="1"/>
  <mergeCells count="8">
    <mergeCell ref="A28:D28"/>
    <mergeCell ref="F28:I28"/>
    <mergeCell ref="C1:G1"/>
    <mergeCell ref="H1:I1"/>
    <mergeCell ref="A2:D2"/>
    <mergeCell ref="F2:I2"/>
    <mergeCell ref="A15:D15"/>
    <mergeCell ref="F15:I15"/>
  </mergeCells>
  <phoneticPr fontId="9" type="noConversion"/>
  <pageMargins left="0.52536231884057971" right="0.25" top="0.75" bottom="0.75" header="0.3" footer="0.3"/>
  <pageSetup paperSize="9" orientation="portrait" verticalDpi="0" r:id="rId1"/>
  <headerFooter>
    <oddFooter>&amp;R&amp;9양평지역건축사회</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
  <sheetViews>
    <sheetView workbookViewId="0"/>
  </sheetViews>
  <sheetFormatPr defaultRowHeight="16.5" x14ac:dyDescent="0.3"/>
  <sheetData/>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sheetPr>
  <dimension ref="A1:F26"/>
  <sheetViews>
    <sheetView view="pageLayout" zoomScaleNormal="100" workbookViewId="0">
      <selection activeCell="D6" sqref="D6"/>
    </sheetView>
  </sheetViews>
  <sheetFormatPr defaultColWidth="8.75" defaultRowHeight="16.5" x14ac:dyDescent="0.3"/>
  <cols>
    <col min="1" max="1" width="5.5" style="58" customWidth="1"/>
    <col min="2" max="2" width="11.5" style="58" customWidth="1"/>
    <col min="3" max="4" width="10.125" style="58" customWidth="1"/>
    <col min="5" max="5" width="14.75" style="58" customWidth="1"/>
    <col min="6" max="6" width="35.625" style="58" customWidth="1"/>
    <col min="7" max="16384" width="8.75" style="58"/>
  </cols>
  <sheetData>
    <row r="1" spans="1:6" ht="27" thickBot="1" x14ac:dyDescent="0.35">
      <c r="A1" s="416" t="s">
        <v>961</v>
      </c>
      <c r="B1" s="416"/>
      <c r="C1" s="416"/>
      <c r="D1" s="416"/>
      <c r="E1" s="416"/>
      <c r="F1" s="416"/>
    </row>
    <row r="2" spans="1:6" ht="17.25" thickTop="1" x14ac:dyDescent="0.3">
      <c r="A2" s="59" t="s">
        <v>1</v>
      </c>
      <c r="B2" s="417" t="s">
        <v>168</v>
      </c>
      <c r="C2" s="417" t="s">
        <v>169</v>
      </c>
      <c r="D2" s="417" t="s">
        <v>170</v>
      </c>
      <c r="E2" s="417" t="s">
        <v>171</v>
      </c>
      <c r="F2" s="419" t="s">
        <v>6</v>
      </c>
    </row>
    <row r="3" spans="1:6" x14ac:dyDescent="0.3">
      <c r="A3" s="60" t="s">
        <v>2</v>
      </c>
      <c r="B3" s="418"/>
      <c r="C3" s="418"/>
      <c r="D3" s="418"/>
      <c r="E3" s="418"/>
      <c r="F3" s="420"/>
    </row>
    <row r="4" spans="1:6" ht="29.85" customHeight="1" x14ac:dyDescent="0.3">
      <c r="A4" s="154">
        <v>1</v>
      </c>
      <c r="B4" s="155">
        <v>42865</v>
      </c>
      <c r="C4" s="166" t="s">
        <v>910</v>
      </c>
      <c r="D4" s="157" t="s">
        <v>172</v>
      </c>
      <c r="E4" s="156"/>
      <c r="F4" s="158" t="s">
        <v>841</v>
      </c>
    </row>
    <row r="5" spans="1:6" ht="29.85" customHeight="1" x14ac:dyDescent="0.3">
      <c r="A5" s="154">
        <v>2</v>
      </c>
      <c r="B5" s="155">
        <v>42873</v>
      </c>
      <c r="C5" s="166" t="s">
        <v>910</v>
      </c>
      <c r="D5" s="157" t="s">
        <v>224</v>
      </c>
      <c r="E5" s="156" t="s">
        <v>842</v>
      </c>
      <c r="F5" s="158" t="s">
        <v>843</v>
      </c>
    </row>
    <row r="6" spans="1:6" ht="29.85" customHeight="1" x14ac:dyDescent="0.3">
      <c r="A6" s="154">
        <v>3</v>
      </c>
      <c r="B6" s="155">
        <v>42877</v>
      </c>
      <c r="C6" s="166" t="s">
        <v>910</v>
      </c>
      <c r="D6" s="157" t="s">
        <v>895</v>
      </c>
      <c r="E6" s="156" t="s">
        <v>847</v>
      </c>
      <c r="F6" s="159" t="s">
        <v>844</v>
      </c>
    </row>
    <row r="7" spans="1:6" ht="29.85" customHeight="1" x14ac:dyDescent="0.3">
      <c r="A7" s="154">
        <v>4</v>
      </c>
      <c r="B7" s="155">
        <v>42881</v>
      </c>
      <c r="C7" s="166" t="s">
        <v>910</v>
      </c>
      <c r="D7" s="157" t="s">
        <v>894</v>
      </c>
      <c r="E7" s="156" t="s">
        <v>845</v>
      </c>
      <c r="F7" s="159" t="s">
        <v>846</v>
      </c>
    </row>
    <row r="8" spans="1:6" ht="29.85" customHeight="1" x14ac:dyDescent="0.3">
      <c r="A8" s="154">
        <v>5</v>
      </c>
      <c r="B8" s="155">
        <v>42885</v>
      </c>
      <c r="C8" s="166" t="s">
        <v>910</v>
      </c>
      <c r="D8" s="157" t="s">
        <v>894</v>
      </c>
      <c r="E8" s="156" t="s">
        <v>848</v>
      </c>
      <c r="F8" s="159" t="s">
        <v>849</v>
      </c>
    </row>
    <row r="9" spans="1:6" ht="29.85" customHeight="1" x14ac:dyDescent="0.3">
      <c r="A9" s="154">
        <v>6</v>
      </c>
      <c r="B9" s="155">
        <v>42891</v>
      </c>
      <c r="C9" s="166" t="s">
        <v>910</v>
      </c>
      <c r="D9" s="157" t="s">
        <v>896</v>
      </c>
      <c r="E9" s="156" t="s">
        <v>851</v>
      </c>
      <c r="F9" s="159" t="s">
        <v>850</v>
      </c>
    </row>
    <row r="10" spans="1:6" ht="29.85" customHeight="1" x14ac:dyDescent="0.3">
      <c r="A10" s="154">
        <v>7</v>
      </c>
      <c r="B10" s="155">
        <v>42898</v>
      </c>
      <c r="C10" s="166" t="s">
        <v>910</v>
      </c>
      <c r="D10" s="157" t="s">
        <v>894</v>
      </c>
      <c r="E10" s="160" t="s">
        <v>852</v>
      </c>
      <c r="F10" s="159" t="s">
        <v>853</v>
      </c>
    </row>
    <row r="11" spans="1:6" ht="29.85" customHeight="1" x14ac:dyDescent="0.3">
      <c r="A11" s="154">
        <v>8</v>
      </c>
      <c r="B11" s="155">
        <v>42900</v>
      </c>
      <c r="C11" s="166" t="s">
        <v>910</v>
      </c>
      <c r="D11" s="157" t="s">
        <v>894</v>
      </c>
      <c r="E11" s="156" t="s">
        <v>856</v>
      </c>
      <c r="F11" s="159" t="s">
        <v>857</v>
      </c>
    </row>
    <row r="12" spans="1:6" ht="29.85" customHeight="1" x14ac:dyDescent="0.3">
      <c r="A12" s="154">
        <v>9</v>
      </c>
      <c r="B12" s="155">
        <v>42907</v>
      </c>
      <c r="C12" s="166" t="s">
        <v>910</v>
      </c>
      <c r="D12" s="157" t="s">
        <v>894</v>
      </c>
      <c r="E12" s="156" t="str">
        <f>E8</f>
        <v>벽체 철근배근</v>
      </c>
      <c r="F12" s="159" t="s">
        <v>854</v>
      </c>
    </row>
    <row r="13" spans="1:6" ht="29.85" customHeight="1" x14ac:dyDescent="0.3">
      <c r="A13" s="154">
        <v>10</v>
      </c>
      <c r="B13" s="155">
        <v>42919</v>
      </c>
      <c r="C13" s="166" t="s">
        <v>910</v>
      </c>
      <c r="D13" s="157" t="s">
        <v>894</v>
      </c>
      <c r="E13" s="156"/>
      <c r="F13" s="159" t="s">
        <v>855</v>
      </c>
    </row>
    <row r="14" spans="1:6" ht="29.85" customHeight="1" x14ac:dyDescent="0.3">
      <c r="A14" s="154">
        <v>11</v>
      </c>
      <c r="B14" s="155">
        <v>42922</v>
      </c>
      <c r="C14" s="166" t="s">
        <v>910</v>
      </c>
      <c r="D14" s="157" t="s">
        <v>894</v>
      </c>
      <c r="E14" s="156" t="str">
        <f>E11</f>
        <v>콘크리트 타설</v>
      </c>
      <c r="F14" s="159" t="s">
        <v>858</v>
      </c>
    </row>
    <row r="15" spans="1:6" ht="29.85" customHeight="1" x14ac:dyDescent="0.3">
      <c r="A15" s="154">
        <v>12</v>
      </c>
      <c r="B15" s="155"/>
      <c r="C15" s="166"/>
      <c r="D15" s="157"/>
      <c r="E15" s="156"/>
      <c r="F15" s="159"/>
    </row>
    <row r="16" spans="1:6" ht="29.85" customHeight="1" x14ac:dyDescent="0.3">
      <c r="A16" s="154">
        <v>13</v>
      </c>
      <c r="B16" s="155"/>
      <c r="C16" s="166"/>
      <c r="D16" s="157"/>
      <c r="E16" s="156"/>
      <c r="F16" s="159"/>
    </row>
    <row r="17" spans="1:6" ht="29.85" customHeight="1" x14ac:dyDescent="0.3">
      <c r="A17" s="154">
        <v>14</v>
      </c>
      <c r="B17" s="155"/>
      <c r="C17" s="166"/>
      <c r="D17" s="157"/>
      <c r="E17" s="156"/>
      <c r="F17" s="159"/>
    </row>
    <row r="18" spans="1:6" ht="29.85" customHeight="1" x14ac:dyDescent="0.3">
      <c r="A18" s="154">
        <v>15</v>
      </c>
      <c r="B18" s="155"/>
      <c r="C18" s="166"/>
      <c r="D18" s="157"/>
      <c r="E18" s="156"/>
      <c r="F18" s="159"/>
    </row>
    <row r="19" spans="1:6" ht="29.85" customHeight="1" x14ac:dyDescent="0.3">
      <c r="A19" s="154">
        <v>16</v>
      </c>
      <c r="B19" s="155"/>
      <c r="C19" s="166"/>
      <c r="D19" s="157"/>
      <c r="E19" s="156"/>
      <c r="F19" s="159"/>
    </row>
    <row r="20" spans="1:6" ht="29.85" customHeight="1" x14ac:dyDescent="0.3">
      <c r="A20" s="154">
        <v>17</v>
      </c>
      <c r="B20" s="155"/>
      <c r="C20" s="166"/>
      <c r="D20" s="157"/>
      <c r="E20" s="156"/>
      <c r="F20" s="159"/>
    </row>
    <row r="21" spans="1:6" ht="29.85" customHeight="1" x14ac:dyDescent="0.3">
      <c r="A21" s="154">
        <v>18</v>
      </c>
      <c r="B21" s="155"/>
      <c r="C21" s="166"/>
      <c r="D21" s="157"/>
      <c r="E21" s="156"/>
      <c r="F21" s="159"/>
    </row>
    <row r="22" spans="1:6" ht="29.85" customHeight="1" x14ac:dyDescent="0.3">
      <c r="A22" s="154">
        <v>19</v>
      </c>
      <c r="B22" s="155"/>
      <c r="C22" s="166"/>
      <c r="D22" s="157"/>
      <c r="E22" s="156"/>
      <c r="F22" s="159"/>
    </row>
    <row r="23" spans="1:6" ht="29.85" customHeight="1" x14ac:dyDescent="0.3">
      <c r="A23" s="154">
        <v>20</v>
      </c>
      <c r="B23" s="155"/>
      <c r="C23" s="166"/>
      <c r="D23" s="157"/>
      <c r="E23" s="156"/>
      <c r="F23" s="159"/>
    </row>
    <row r="24" spans="1:6" ht="29.85" customHeight="1" x14ac:dyDescent="0.3">
      <c r="A24" s="154">
        <v>21</v>
      </c>
      <c r="B24" s="155"/>
      <c r="C24" s="166"/>
      <c r="D24" s="157"/>
      <c r="E24" s="156"/>
      <c r="F24" s="159"/>
    </row>
    <row r="25" spans="1:6" ht="29.85" customHeight="1" thickBot="1" x14ac:dyDescent="0.35">
      <c r="A25" s="161" t="s">
        <v>7</v>
      </c>
      <c r="B25" s="162"/>
      <c r="C25" s="163"/>
      <c r="D25" s="163"/>
      <c r="E25" s="164"/>
      <c r="F25" s="165" t="s">
        <v>9</v>
      </c>
    </row>
    <row r="26" spans="1:6" ht="17.25" thickTop="1" x14ac:dyDescent="0.3"/>
  </sheetData>
  <sheetProtection sheet="1" objects="1" scenarios="1"/>
  <mergeCells count="6">
    <mergeCell ref="A1:F1"/>
    <mergeCell ref="B2:B3"/>
    <mergeCell ref="C2:C3"/>
    <mergeCell ref="D2:D3"/>
    <mergeCell ref="E2:E3"/>
    <mergeCell ref="F2:F3"/>
  </mergeCells>
  <phoneticPr fontId="9" type="noConversion"/>
  <dataValidations count="4">
    <dataValidation type="list" allowBlank="1" showInputMessage="1" showErrorMessage="1" sqref="D4:D24">
      <formula1>"착공전,가설공사,토공사,지정.기초공사,거푸집공사,철.콘공사,철골공사,벽돌.블록및ALC패널공사,석공사,타일.테라코타공사,목공사,단열공사,방수공사,지붕및홈통공사,금속공사,미장공사,창호공사,유리공사,커튼월공사,도장공사,수장공사,조경공사,잡공사,건물주위공사"</formula1>
    </dataValidation>
    <dataValidation type="list" allowBlank="1" showInputMessage="1" showErrorMessage="1" sqref="C16:C24 C5:C14">
      <formula1>"- 건축분야,- 기계설비분야,- 전기설비분야,- 통신설비분야,- 소화소방설비분야"</formula1>
    </dataValidation>
    <dataValidation type="list" allowBlank="1" showInputMessage="1" showErrorMessage="1" sqref="C15">
      <formula1>" ,- 건축분야,- 기계설비분야,- 전기설비분야,- 통신설비분야,- 소화소방설비분야"</formula1>
    </dataValidation>
    <dataValidation type="list" showInputMessage="1" showErrorMessage="1" sqref="C4">
      <formula1>" ,- 건축분야,- 기계설비분야,- 전기설비분야,- 통신설비분야,- 소화소방설비분야"</formula1>
    </dataValidation>
  </dataValidations>
  <pageMargins left="0.40625" right="0.25" top="0.75" bottom="0.75" header="0.3" footer="0.3"/>
  <pageSetup paperSize="9" orientation="portrait" verticalDpi="0" r:id="rId1"/>
  <headerFooter>
    <oddFooter>&amp;R&amp;9양평지역건축사회</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K33"/>
  <sheetViews>
    <sheetView view="pageLayout" zoomScaleNormal="100" workbookViewId="0">
      <selection activeCell="A10" sqref="A10:C10"/>
    </sheetView>
  </sheetViews>
  <sheetFormatPr defaultColWidth="8.75" defaultRowHeight="16.5" x14ac:dyDescent="0.3"/>
  <cols>
    <col min="1" max="11" width="7.5" style="58" customWidth="1"/>
    <col min="12" max="16384" width="8.75" style="58"/>
  </cols>
  <sheetData>
    <row r="1" spans="1:11" x14ac:dyDescent="0.3">
      <c r="A1" s="443" t="s">
        <v>921</v>
      </c>
      <c r="B1" s="443"/>
      <c r="C1" s="443"/>
      <c r="D1" s="443"/>
      <c r="E1" s="443"/>
      <c r="F1" s="443"/>
      <c r="G1" s="443"/>
      <c r="H1" s="443"/>
      <c r="I1" s="443"/>
      <c r="J1" s="443"/>
      <c r="K1" s="443"/>
    </row>
    <row r="2" spans="1:11" ht="26.25" customHeight="1" x14ac:dyDescent="0.3">
      <c r="A2" s="444" t="s">
        <v>915</v>
      </c>
      <c r="B2" s="444"/>
      <c r="C2" s="444"/>
      <c r="D2" s="444"/>
      <c r="E2" s="444"/>
      <c r="F2" s="444"/>
      <c r="G2" s="444"/>
      <c r="H2" s="444"/>
      <c r="I2" s="444"/>
      <c r="J2" s="444"/>
      <c r="K2" s="444"/>
    </row>
    <row r="3" spans="1:11" ht="8.4499999999999993" customHeight="1" thickBot="1" x14ac:dyDescent="0.35">
      <c r="A3" s="175"/>
      <c r="B3" s="445"/>
      <c r="C3" s="445"/>
      <c r="D3" s="445"/>
      <c r="E3" s="175"/>
      <c r="F3" s="445"/>
      <c r="G3" s="445"/>
      <c r="H3" s="175"/>
      <c r="I3" s="175"/>
      <c r="J3" s="175"/>
      <c r="K3" s="175"/>
    </row>
    <row r="4" spans="1:11" ht="28.35" customHeight="1" x14ac:dyDescent="0.3">
      <c r="A4" s="446" t="s">
        <v>912</v>
      </c>
      <c r="B4" s="446"/>
      <c r="C4" s="446"/>
      <c r="D4" s="446"/>
      <c r="E4" s="446"/>
      <c r="F4" s="446"/>
      <c r="G4" s="446"/>
      <c r="H4" s="446"/>
      <c r="I4" s="446"/>
      <c r="J4" s="446"/>
      <c r="K4" s="446"/>
    </row>
    <row r="5" spans="1:11" ht="28.35" customHeight="1" x14ac:dyDescent="0.3">
      <c r="A5" s="428" t="s">
        <v>916</v>
      </c>
      <c r="B5" s="428"/>
      <c r="C5" s="429" t="str">
        <f>기본사항!C8</f>
        <v>00건축사사무소 0 00 (인)</v>
      </c>
      <c r="D5" s="429"/>
      <c r="E5" s="429"/>
      <c r="F5" s="430"/>
      <c r="G5" s="431" t="s">
        <v>220</v>
      </c>
      <c r="H5" s="432"/>
      <c r="I5" s="432"/>
      <c r="J5" s="433" t="s">
        <v>922</v>
      </c>
      <c r="K5" s="433"/>
    </row>
    <row r="6" spans="1:11" ht="28.35" customHeight="1" thickBot="1" x14ac:dyDescent="0.35">
      <c r="A6" s="463" t="s">
        <v>11</v>
      </c>
      <c r="B6" s="463"/>
      <c r="C6" s="176" t="str">
        <f>기본사항!C1</f>
        <v>00리 000 단독주택 신축공사</v>
      </c>
      <c r="D6" s="177"/>
      <c r="E6" s="177"/>
      <c r="F6" s="177"/>
      <c r="G6" s="449">
        <v>42865</v>
      </c>
      <c r="H6" s="449"/>
      <c r="I6" s="449"/>
      <c r="J6" s="168" t="s">
        <v>929</v>
      </c>
      <c r="K6" s="168" t="s">
        <v>930</v>
      </c>
    </row>
    <row r="7" spans="1:11" ht="8.4499999999999993" customHeight="1" thickBot="1" x14ac:dyDescent="0.35">
      <c r="A7" s="434"/>
      <c r="B7" s="434"/>
      <c r="C7" s="434"/>
      <c r="D7" s="434"/>
      <c r="E7" s="434"/>
      <c r="F7" s="434"/>
      <c r="G7" s="434"/>
      <c r="H7" s="434"/>
      <c r="I7" s="434"/>
      <c r="J7" s="434"/>
      <c r="K7" s="434"/>
    </row>
    <row r="8" spans="1:11" ht="16.5" customHeight="1" x14ac:dyDescent="0.3">
      <c r="A8" s="435" t="s">
        <v>917</v>
      </c>
      <c r="B8" s="435"/>
      <c r="C8" s="436"/>
      <c r="D8" s="439" t="s">
        <v>918</v>
      </c>
      <c r="E8" s="435"/>
      <c r="F8" s="435"/>
      <c r="G8" s="436"/>
      <c r="H8" s="439" t="s">
        <v>919</v>
      </c>
      <c r="I8" s="435"/>
      <c r="J8" s="435"/>
      <c r="K8" s="435"/>
    </row>
    <row r="9" spans="1:11" ht="16.5" customHeight="1" x14ac:dyDescent="0.3">
      <c r="A9" s="437">
        <v>1</v>
      </c>
      <c r="B9" s="437"/>
      <c r="C9" s="438"/>
      <c r="D9" s="440"/>
      <c r="E9" s="441"/>
      <c r="F9" s="441"/>
      <c r="G9" s="442"/>
      <c r="H9" s="440"/>
      <c r="I9" s="441"/>
      <c r="J9" s="441"/>
      <c r="K9" s="441"/>
    </row>
    <row r="10" spans="1:11" ht="42.6" customHeight="1" x14ac:dyDescent="0.3">
      <c r="A10" s="450"/>
      <c r="B10" s="450"/>
      <c r="C10" s="451"/>
      <c r="D10" s="421" t="str">
        <f>IF(A10="가설공사","부지상황확인,줄쳐보기,벤치마크(BM),규준틀,지내력",(IF(A10="토공사","터파기,터파기 계획, 흙막이",(IF(A10="지정.기초공사","말뚝박기 계획, 말뚝박기, 자갈쇄석 지정",(IF(A10="거푸집공사","먹매김",(IF(A10="철.콘공사","철근 조립·배근, 철근규격 증명서, 콘크리트 배합",(IF(A10="철골공사","시공, 앵커 볼트, 기둥밑 고르기, 제작공장(업자), 용접공사 보고서, 강재 재질",(IF(A10="벽돌.블록및ALC패널공사","자재(KS 등의 자재성능 관련 서류 확인), 공사 완료(최종 마감상태 육안 확인)",(IF(A10="석공사","자재(KS 등의 자재성능 관련 서류 확인), 공사 완료(최종 마감상태 육안 확인)",(IF(A10="타일.테라코타공사","자재(KS 등의 자재성능 관련 서류 확인), 공사 완료(최종 마감상태 육안 확인)",(IF(A10="목공사","자재(KS 등의 자재성능 관련 서류 확인), 공사 완료(최종 마감상태 육안 확인)",(IF(A10="단열공사","자재(KS 등의 자재성능 관련 서류 확인), 공사 완료(최종 마감상태 육안 확인)",(IF(A10="방수공사","자재(KS 등의 자재성능 관련 서류 확인), 공사 완료(최종 마감상태 육안 확인)",(IF(A10="지붕및홈통공사","자재(KS 등의 자재성능 관련 서류 확인), 공사 완료(최종 마감상태 육안 확인)",(IF(A10="금속공사","자재(KS 등의 자재성능 관련 서류 확인), 공사 완료(최종 마감상태 육안 확인)",(IF(A10="미장공사","자재(KS 등의 자재성능 관련 서류 확인), 공사 완료(최종 마감상태 육안 확인)",(IF(A10="창호공사","자재(KS 등의 자재성능 관련 서류 확인), 도서(방화셔터.방화문에 대한 확인), 공사 완료(최종 마감상태 육안 확인)",(IF(A10="유리공사","자재(KS 등의 자재성능 관련 서류 확인), 공사 완료(최종 마감상태 육안 확인)",(IF(A10="커튼월공사","자재(KS 등의 자재성능 관련 서류 확인), 공사 완료(최종 마감상태 육안 확인)",(IF(A10="도장공사","자재(KS 등의 자재성능 관련 서류 확인), 공사 완료(최종 마감상태 육안 확인)",(IF(A10="수장공사","자재(KS 등의 자재성능 관련 서류 확인), 공사 완료(최종 마감상태 육안 확인)",(IF(A10="조경공사","자재(KS 등의 자재성능 관련 서류 확인), 공사 완료(최종 마감상태 육안 확인)",(IF(A10="잡공사","자재(KS 등의 자재성능 관련 서류 확인), 공사 완료(최종 마감상태 육안 확인)",(IF(A10="건물주위공사","바닥포장(KS 서류, 포장경계, 아스팔트, 주차장, 배,집수구 구배.높이), 공사 완료(공공시설, 오염.청소.정리 확인 )","-")))))))))))))))))))))))))))))))))))))))))))))</f>
        <v>-</v>
      </c>
      <c r="E10" s="422"/>
      <c r="F10" s="422"/>
      <c r="G10" s="423"/>
      <c r="H10" s="424"/>
      <c r="I10" s="425"/>
      <c r="J10" s="425"/>
      <c r="K10" s="425"/>
    </row>
    <row r="11" spans="1:11" ht="42.6" customHeight="1" x14ac:dyDescent="0.3">
      <c r="A11" s="464"/>
      <c r="B11" s="464"/>
      <c r="C11" s="465"/>
      <c r="D11" s="421" t="str">
        <f t="shared" ref="D11:D15" si="0">IF(A11="가설공사","부지상황확인,줄쳐보기,벤치마크(BM),규준틀,지내력",(IF(A11="토공사","터파기,터파기 계획, 흙막이",(IF(A11="지정.기초공사","말뚝박기 계획, 말뚝박기, 자갈쇄석 지정",(IF(A11="거푸집공사","먹매김",(IF(A11="철.콘공사","철근 조립·배근, 철근규격 증명서, 콘크리트 배합",(IF(A11="철골공사","시공, 앵커 볼트, 기둥밑 고르기, 제작공장(업자), 용접공사 보고서, 강재 재질",(IF(A11="벽돌.블록및ALC패널공사","자재(KS 등의 자재성능 관련 서류 확인), 공사 완료(최종 마감상태 육안 확인)",(IF(A11="석공사","자재(KS 등의 자재성능 관련 서류 확인), 공사 완료(최종 마감상태 육안 확인)",(IF(A11="타일.테라코타공사","자재(KS 등의 자재성능 관련 서류 확인), 공사 완료(최종 마감상태 육안 확인)",(IF(A11="목공사","자재(KS 등의 자재성능 관련 서류 확인), 공사 완료(최종 마감상태 육안 확인)",(IF(A11="단열공사","자재(KS 등의 자재성능 관련 서류 확인), 공사 완료(최종 마감상태 육안 확인)",(IF(A11="방수공사","자재(KS 등의 자재성능 관련 서류 확인), 공사 완료(최종 마감상태 육안 확인)",(IF(A11="지붕및홈통공사","자재(KS 등의 자재성능 관련 서류 확인), 공사 완료(최종 마감상태 육안 확인)",(IF(A11="금속공사","자재(KS 등의 자재성능 관련 서류 확인), 공사 완료(최종 마감상태 육안 확인)",(IF(A11="미장공사","자재(KS 등의 자재성능 관련 서류 확인), 공사 완료(최종 마감상태 육안 확인)",(IF(A11="창호공사","자재(KS 등의 자재성능 관련 서류 확인), 도서(방화셔터.방화문에 대한 확인), 공사 완료(최종 마감상태 육안 확인)",(IF(A11="유리공사","자재(KS 등의 자재성능 관련 서류 확인), 공사 완료(최종 마감상태 육안 확인)",(IF(A11="커튼월공사","자재(KS 등의 자재성능 관련 서류 확인), 공사 완료(최종 마감상태 육안 확인)",(IF(A11="도장공사","자재(KS 등의 자재성능 관련 서류 확인), 공사 완료(최종 마감상태 육안 확인)",(IF(A11="수장공사","자재(KS 등의 자재성능 관련 서류 확인), 공사 완료(최종 마감상태 육안 확인)",(IF(A11="조경공사","자재(KS 등의 자재성능 관련 서류 확인), 공사 완료(최종 마감상태 육안 확인)",(IF(A11="잡공사","자재(KS 등의 자재성능 관련 서류 확인), 공사 완료(최종 마감상태 육안 확인)",(IF(A11="건물주위공사","바닥포장(KS 서류, 포장경계, 아스팔트, 주차장, 배,집수구 구배.높이), 공사 완료(공공시설, 오염.청소.정리 확인 )","-")))))))))))))))))))))))))))))))))))))))))))))</f>
        <v>-</v>
      </c>
      <c r="E11" s="422"/>
      <c r="F11" s="422"/>
      <c r="G11" s="423"/>
      <c r="H11" s="426"/>
      <c r="I11" s="426"/>
      <c r="J11" s="426"/>
      <c r="K11" s="426"/>
    </row>
    <row r="12" spans="1:11" ht="42.6" customHeight="1" x14ac:dyDescent="0.3">
      <c r="A12" s="464"/>
      <c r="B12" s="464"/>
      <c r="C12" s="465"/>
      <c r="D12" s="421" t="str">
        <f t="shared" si="0"/>
        <v>-</v>
      </c>
      <c r="E12" s="422"/>
      <c r="F12" s="422"/>
      <c r="G12" s="423"/>
      <c r="H12" s="426"/>
      <c r="I12" s="426"/>
      <c r="J12" s="426"/>
      <c r="K12" s="426"/>
    </row>
    <row r="13" spans="1:11" ht="42.6" customHeight="1" x14ac:dyDescent="0.3">
      <c r="A13" s="464"/>
      <c r="B13" s="464"/>
      <c r="C13" s="465"/>
      <c r="D13" s="421" t="str">
        <f t="shared" si="0"/>
        <v>-</v>
      </c>
      <c r="E13" s="422"/>
      <c r="F13" s="422"/>
      <c r="G13" s="423"/>
      <c r="H13" s="427"/>
      <c r="I13" s="427"/>
      <c r="J13" s="427"/>
      <c r="K13" s="427"/>
    </row>
    <row r="14" spans="1:11" ht="42.6" customHeight="1" x14ac:dyDescent="0.3">
      <c r="A14" s="464"/>
      <c r="B14" s="464"/>
      <c r="C14" s="465"/>
      <c r="D14" s="421" t="str">
        <f t="shared" si="0"/>
        <v>-</v>
      </c>
      <c r="E14" s="422"/>
      <c r="F14" s="422"/>
      <c r="G14" s="423"/>
      <c r="H14" s="426"/>
      <c r="I14" s="426"/>
      <c r="J14" s="426"/>
      <c r="K14" s="426"/>
    </row>
    <row r="15" spans="1:11" ht="42.6" customHeight="1" x14ac:dyDescent="0.3">
      <c r="A15" s="466"/>
      <c r="B15" s="466"/>
      <c r="C15" s="467"/>
      <c r="D15" s="421" t="str">
        <f t="shared" si="0"/>
        <v>-</v>
      </c>
      <c r="E15" s="422"/>
      <c r="F15" s="422"/>
      <c r="G15" s="423"/>
      <c r="H15" s="427"/>
      <c r="I15" s="427"/>
      <c r="J15" s="427"/>
      <c r="K15" s="427"/>
    </row>
    <row r="16" spans="1:11" ht="8.4499999999999993" customHeight="1" thickBot="1" x14ac:dyDescent="0.35">
      <c r="A16" s="456"/>
      <c r="B16" s="456"/>
      <c r="C16" s="457"/>
      <c r="D16" s="458"/>
      <c r="E16" s="456"/>
      <c r="F16" s="456"/>
      <c r="G16" s="457"/>
      <c r="H16" s="459"/>
      <c r="I16" s="460"/>
      <c r="J16" s="460"/>
      <c r="K16" s="460"/>
    </row>
    <row r="17" spans="1:11" ht="5.85" customHeight="1" thickBot="1" x14ac:dyDescent="0.35">
      <c r="A17" s="461"/>
      <c r="B17" s="461"/>
      <c r="C17" s="461"/>
      <c r="D17" s="461"/>
      <c r="E17" s="461"/>
      <c r="F17" s="461"/>
      <c r="G17" s="461"/>
      <c r="H17" s="461"/>
      <c r="I17" s="461"/>
      <c r="J17" s="461"/>
      <c r="K17" s="461"/>
    </row>
    <row r="18" spans="1:11" ht="16.5" customHeight="1" x14ac:dyDescent="0.3">
      <c r="A18" s="178" t="s">
        <v>913</v>
      </c>
      <c r="B18" s="169"/>
      <c r="C18" s="169"/>
      <c r="D18" s="169"/>
      <c r="E18" s="169"/>
      <c r="F18" s="169"/>
      <c r="G18" s="169"/>
      <c r="H18" s="169"/>
      <c r="I18" s="169"/>
      <c r="J18" s="169"/>
      <c r="K18" s="169"/>
    </row>
    <row r="19" spans="1:11" x14ac:dyDescent="0.3">
      <c r="A19" s="170"/>
      <c r="B19" s="171"/>
      <c r="C19" s="171"/>
      <c r="D19" s="171"/>
      <c r="E19" s="171"/>
      <c r="F19" s="171"/>
      <c r="G19" s="171"/>
      <c r="H19" s="171"/>
      <c r="I19" s="171"/>
      <c r="J19" s="171"/>
      <c r="K19" s="171"/>
    </row>
    <row r="20" spans="1:11" x14ac:dyDescent="0.3">
      <c r="A20" s="172"/>
      <c r="B20" s="171"/>
      <c r="C20" s="171"/>
      <c r="D20" s="171"/>
      <c r="E20" s="171"/>
      <c r="F20" s="171"/>
      <c r="G20" s="171"/>
      <c r="H20" s="171"/>
      <c r="I20" s="171"/>
      <c r="J20" s="171"/>
      <c r="K20" s="171"/>
    </row>
    <row r="21" spans="1:11" x14ac:dyDescent="0.3">
      <c r="A21" s="171"/>
      <c r="B21" s="171"/>
      <c r="C21" s="171"/>
      <c r="D21" s="171"/>
      <c r="E21" s="171"/>
      <c r="F21" s="171"/>
      <c r="G21" s="171"/>
      <c r="H21" s="171"/>
      <c r="I21" s="171"/>
      <c r="J21" s="171"/>
      <c r="K21" s="171"/>
    </row>
    <row r="22" spans="1:11" x14ac:dyDescent="0.3">
      <c r="A22" s="462" t="s">
        <v>920</v>
      </c>
      <c r="B22" s="462"/>
      <c r="C22" s="462"/>
      <c r="D22" s="462"/>
      <c r="E22" s="462"/>
      <c r="F22" s="462"/>
      <c r="G22" s="462"/>
      <c r="H22" s="462"/>
      <c r="I22" s="462"/>
      <c r="J22" s="462"/>
      <c r="K22" s="462"/>
    </row>
    <row r="23" spans="1:11" x14ac:dyDescent="0.3">
      <c r="A23" s="227"/>
      <c r="B23" s="227"/>
      <c r="C23" s="227"/>
      <c r="D23" s="227"/>
      <c r="E23" s="227"/>
      <c r="F23" s="227"/>
      <c r="G23" s="227"/>
      <c r="H23" s="227"/>
      <c r="I23" s="227"/>
      <c r="J23" s="227"/>
      <c r="K23" s="227"/>
    </row>
    <row r="24" spans="1:11" x14ac:dyDescent="0.3">
      <c r="A24" s="212"/>
      <c r="B24" s="173"/>
      <c r="C24" s="173"/>
      <c r="D24" s="173"/>
      <c r="E24" s="173"/>
      <c r="F24" s="173"/>
      <c r="G24" s="173"/>
      <c r="H24" s="173"/>
      <c r="I24" s="173"/>
      <c r="J24" s="173"/>
      <c r="K24" s="173"/>
    </row>
    <row r="25" spans="1:11" ht="17.100000000000001" customHeight="1" x14ac:dyDescent="0.3">
      <c r="A25" s="213"/>
      <c r="B25" s="174"/>
      <c r="C25" s="174"/>
      <c r="D25" s="174"/>
      <c r="E25" s="174"/>
      <c r="F25" s="174"/>
      <c r="G25" s="174"/>
      <c r="H25" s="174"/>
      <c r="I25" s="174"/>
      <c r="J25" s="174"/>
      <c r="K25" s="174"/>
    </row>
    <row r="26" spans="1:11" ht="8.4499999999999993" customHeight="1" thickBot="1" x14ac:dyDescent="0.35">
      <c r="A26" s="452"/>
      <c r="B26" s="452"/>
      <c r="C26" s="452"/>
      <c r="D26" s="452"/>
      <c r="E26" s="452"/>
      <c r="F26" s="452"/>
      <c r="G26" s="452"/>
      <c r="H26" s="452"/>
      <c r="I26" s="452"/>
      <c r="J26" s="452"/>
      <c r="K26" s="452"/>
    </row>
    <row r="27" spans="1:11" ht="19.7" customHeight="1" thickTop="1" x14ac:dyDescent="0.3">
      <c r="A27" s="453" t="s">
        <v>914</v>
      </c>
      <c r="B27" s="453"/>
      <c r="C27" s="453"/>
      <c r="D27" s="453"/>
      <c r="E27" s="453"/>
      <c r="F27" s="453"/>
      <c r="G27" s="453"/>
      <c r="H27" s="453"/>
      <c r="I27" s="453"/>
      <c r="J27" s="453"/>
      <c r="K27" s="453"/>
    </row>
    <row r="28" spans="1:11" ht="19.7" customHeight="1" x14ac:dyDescent="0.3">
      <c r="A28" s="454" t="s">
        <v>923</v>
      </c>
      <c r="B28" s="454"/>
      <c r="C28" s="454"/>
      <c r="D28" s="454"/>
      <c r="E28" s="454"/>
      <c r="F28" s="454"/>
      <c r="G28" s="454"/>
      <c r="H28" s="454"/>
      <c r="I28" s="454"/>
      <c r="J28" s="454"/>
      <c r="K28" s="454"/>
    </row>
    <row r="29" spans="1:11" ht="19.7" customHeight="1" x14ac:dyDescent="0.3">
      <c r="A29" s="455" t="s">
        <v>924</v>
      </c>
      <c r="B29" s="455"/>
      <c r="C29" s="455"/>
      <c r="D29" s="455"/>
      <c r="E29" s="455"/>
      <c r="F29" s="455"/>
      <c r="G29" s="455"/>
      <c r="H29" s="455"/>
      <c r="I29" s="455"/>
      <c r="J29" s="455"/>
      <c r="K29" s="455"/>
    </row>
    <row r="30" spans="1:11" ht="19.7" customHeight="1" x14ac:dyDescent="0.3">
      <c r="A30" s="455" t="s">
        <v>925</v>
      </c>
      <c r="B30" s="455"/>
      <c r="C30" s="455"/>
      <c r="D30" s="455"/>
      <c r="E30" s="455"/>
      <c r="F30" s="455"/>
      <c r="G30" s="455"/>
      <c r="H30" s="455"/>
      <c r="I30" s="455"/>
      <c r="J30" s="455"/>
      <c r="K30" s="455"/>
    </row>
    <row r="31" spans="1:11" ht="19.7" customHeight="1" x14ac:dyDescent="0.3">
      <c r="A31" s="455" t="s">
        <v>926</v>
      </c>
      <c r="B31" s="455"/>
      <c r="C31" s="455"/>
      <c r="D31" s="455"/>
      <c r="E31" s="455"/>
      <c r="F31" s="455"/>
      <c r="G31" s="455"/>
      <c r="H31" s="455"/>
      <c r="I31" s="455"/>
      <c r="J31" s="455"/>
      <c r="K31" s="455"/>
    </row>
    <row r="32" spans="1:11" x14ac:dyDescent="0.3">
      <c r="A32" s="447" t="s">
        <v>927</v>
      </c>
      <c r="B32" s="447"/>
      <c r="C32" s="447"/>
      <c r="D32" s="447"/>
      <c r="E32" s="447"/>
      <c r="F32" s="447"/>
      <c r="G32" s="447"/>
      <c r="H32" s="447"/>
      <c r="I32" s="447"/>
      <c r="J32" s="447"/>
      <c r="K32" s="447"/>
    </row>
    <row r="33" spans="1:11" x14ac:dyDescent="0.3">
      <c r="A33" s="448" t="s">
        <v>928</v>
      </c>
      <c r="B33" s="448"/>
      <c r="C33" s="448"/>
      <c r="D33" s="448"/>
      <c r="E33" s="448"/>
      <c r="F33" s="448"/>
      <c r="G33" s="448"/>
      <c r="H33" s="448"/>
      <c r="I33" s="448"/>
      <c r="J33" s="448"/>
      <c r="K33" s="448"/>
    </row>
  </sheetData>
  <sheetProtection password="CD8F" sheet="1" objects="1" scenarios="1"/>
  <mergeCells count="47">
    <mergeCell ref="A11:C11"/>
    <mergeCell ref="A12:C12"/>
    <mergeCell ref="A13:C13"/>
    <mergeCell ref="A14:C14"/>
    <mergeCell ref="A15:C15"/>
    <mergeCell ref="A32:K32"/>
    <mergeCell ref="A33:K33"/>
    <mergeCell ref="G6:I6"/>
    <mergeCell ref="A10:C10"/>
    <mergeCell ref="A26:K26"/>
    <mergeCell ref="A27:K27"/>
    <mergeCell ref="A28:K28"/>
    <mergeCell ref="A29:K29"/>
    <mergeCell ref="A30:K30"/>
    <mergeCell ref="A31:K31"/>
    <mergeCell ref="A16:C16"/>
    <mergeCell ref="D16:G16"/>
    <mergeCell ref="H16:K16"/>
    <mergeCell ref="A17:K17"/>
    <mergeCell ref="A22:K22"/>
    <mergeCell ref="A6:B6"/>
    <mergeCell ref="A1:K1"/>
    <mergeCell ref="A2:K2"/>
    <mergeCell ref="B3:D3"/>
    <mergeCell ref="F3:G3"/>
    <mergeCell ref="A4:K4"/>
    <mergeCell ref="A5:B5"/>
    <mergeCell ref="C5:F5"/>
    <mergeCell ref="G5:I5"/>
    <mergeCell ref="J5:K5"/>
    <mergeCell ref="D10:G10"/>
    <mergeCell ref="A7:K7"/>
    <mergeCell ref="A8:C8"/>
    <mergeCell ref="A9:C9"/>
    <mergeCell ref="D8:G9"/>
    <mergeCell ref="H8:K9"/>
    <mergeCell ref="D11:G11"/>
    <mergeCell ref="D12:G12"/>
    <mergeCell ref="D14:G14"/>
    <mergeCell ref="D15:G15"/>
    <mergeCell ref="H10:K10"/>
    <mergeCell ref="H11:K11"/>
    <mergeCell ref="H12:K12"/>
    <mergeCell ref="H14:K14"/>
    <mergeCell ref="H15:K15"/>
    <mergeCell ref="D13:G13"/>
    <mergeCell ref="H13:K13"/>
  </mergeCells>
  <phoneticPr fontId="9" type="noConversion"/>
  <dataValidations count="2">
    <dataValidation type="list" allowBlank="1" showInputMessage="1" showErrorMessage="1" sqref="K6">
      <formula1>"맑음,흐림,비,눈"</formula1>
    </dataValidation>
    <dataValidation type="list" allowBlank="1" showInputMessage="1" showErrorMessage="1" sqref="A10:C15">
      <formula1>"착공전,가설공사,토공사,지정.기초공사,거푸집공사,철.콘공사,철골공사,벽돌.블록및ALC패널공사,석공사,타일.테라코타공사,목공사,단열공사,방수공사,지붕및홈통공사,금속공사,미장공사,창호공사,유리공사,커튼월공사,도장공사,수장공사,조경공사,잡공사,건물주위공사"</formula1>
    </dataValidation>
  </dataValidations>
  <pageMargins left="0.61458333333333337" right="0.59375" top="0.75" bottom="0.75" header="0.3" footer="0.3"/>
  <pageSetup paperSize="9" orientation="portrait" verticalDpi="0" r:id="rId1"/>
  <headerFooter>
    <oddFooter>&amp;R&amp;10양평지역건축사회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G42"/>
  <sheetViews>
    <sheetView view="pageLayout" zoomScaleNormal="100" workbookViewId="0">
      <selection activeCell="G16" sqref="G16"/>
    </sheetView>
  </sheetViews>
  <sheetFormatPr defaultColWidth="8.75" defaultRowHeight="16.5" x14ac:dyDescent="0.3"/>
  <cols>
    <col min="1" max="1" width="4.5" customWidth="1"/>
    <col min="2" max="2" width="5.5" customWidth="1"/>
    <col min="3" max="3" width="39.375" customWidth="1"/>
    <col min="4" max="4" width="13.875" customWidth="1"/>
    <col min="5" max="6" width="5.5" customWidth="1"/>
    <col min="7" max="7" width="11.5" customWidth="1"/>
  </cols>
  <sheetData>
    <row r="1" spans="1:7" ht="27" thickBot="1" x14ac:dyDescent="0.35">
      <c r="A1" s="505" t="s">
        <v>173</v>
      </c>
      <c r="B1" s="505"/>
      <c r="C1" s="505"/>
      <c r="D1" s="505"/>
      <c r="E1" s="505"/>
      <c r="F1" s="505"/>
      <c r="G1" s="505"/>
    </row>
    <row r="2" spans="1:7" ht="42.6" customHeight="1" thickTop="1" thickBot="1" x14ac:dyDescent="0.35">
      <c r="A2" s="472" t="s">
        <v>174</v>
      </c>
      <c r="B2" s="472"/>
      <c r="C2" s="473"/>
      <c r="D2" s="24" t="s">
        <v>12</v>
      </c>
      <c r="E2" s="474"/>
      <c r="F2" s="475"/>
      <c r="G2" s="475"/>
    </row>
    <row r="3" spans="1:7" ht="14.1" customHeight="1" thickTop="1" x14ac:dyDescent="0.3">
      <c r="A3" s="476" t="s">
        <v>175</v>
      </c>
      <c r="B3" s="477"/>
      <c r="C3" s="25" t="s">
        <v>172</v>
      </c>
      <c r="D3" s="26" t="s">
        <v>171</v>
      </c>
      <c r="E3" s="478" t="s">
        <v>9</v>
      </c>
      <c r="F3" s="479"/>
      <c r="G3" s="479"/>
    </row>
    <row r="4" spans="1:7" ht="14.1" customHeight="1" thickBot="1" x14ac:dyDescent="0.35">
      <c r="A4" s="480" t="s">
        <v>176</v>
      </c>
      <c r="B4" s="481"/>
      <c r="C4" s="167">
        <v>1</v>
      </c>
      <c r="D4" s="27" t="s">
        <v>178</v>
      </c>
      <c r="E4" s="482"/>
      <c r="F4" s="483"/>
      <c r="G4" s="483"/>
    </row>
    <row r="5" spans="1:7" ht="14.1" customHeight="1" thickTop="1" x14ac:dyDescent="0.3">
      <c r="A5" s="492" t="s">
        <v>179</v>
      </c>
      <c r="B5" s="493"/>
      <c r="C5" s="496" t="s">
        <v>180</v>
      </c>
      <c r="D5" s="496" t="s">
        <v>181</v>
      </c>
      <c r="E5" s="538" t="s">
        <v>182</v>
      </c>
      <c r="F5" s="477"/>
      <c r="G5" s="501" t="s">
        <v>21</v>
      </c>
    </row>
    <row r="6" spans="1:7" ht="14.1" customHeight="1" thickBot="1" x14ac:dyDescent="0.35">
      <c r="A6" s="494"/>
      <c r="B6" s="495"/>
      <c r="C6" s="497"/>
      <c r="D6" s="497"/>
      <c r="E6" s="27" t="s">
        <v>22</v>
      </c>
      <c r="F6" s="27" t="s">
        <v>23</v>
      </c>
      <c r="G6" s="502"/>
    </row>
    <row r="7" spans="1:7" ht="14.1" customHeight="1" thickTop="1" x14ac:dyDescent="0.3">
      <c r="A7" s="498" t="s">
        <v>24</v>
      </c>
      <c r="B7" s="15" t="s">
        <v>183</v>
      </c>
      <c r="C7" s="534" t="s">
        <v>185</v>
      </c>
      <c r="D7" s="534"/>
      <c r="E7" s="536" t="s">
        <v>859</v>
      </c>
      <c r="F7" s="532" t="str">
        <f>IF(E7="●"," ",IF(G7="해당사항없음"," ",IF(G7="보완요청","●","●")))</f>
        <v xml:space="preserve"> </v>
      </c>
      <c r="G7" s="529"/>
    </row>
    <row r="8" spans="1:7" ht="14.1" customHeight="1" x14ac:dyDescent="0.3">
      <c r="A8" s="499"/>
      <c r="B8" s="12" t="s">
        <v>184</v>
      </c>
      <c r="C8" s="535"/>
      <c r="D8" s="535"/>
      <c r="E8" s="537"/>
      <c r="F8" s="533"/>
      <c r="G8" s="530"/>
    </row>
    <row r="9" spans="1:7" ht="14.1" customHeight="1" x14ac:dyDescent="0.3">
      <c r="A9" s="499"/>
      <c r="B9" s="13" t="s">
        <v>44</v>
      </c>
      <c r="C9" s="485"/>
      <c r="D9" s="485"/>
      <c r="E9" s="487"/>
      <c r="F9" s="489"/>
      <c r="G9" s="491"/>
    </row>
    <row r="10" spans="1:7" ht="14.1" customHeight="1" x14ac:dyDescent="0.3">
      <c r="A10" s="499"/>
      <c r="B10" s="11" t="s">
        <v>186</v>
      </c>
      <c r="C10" s="484" t="s">
        <v>188</v>
      </c>
      <c r="D10" s="48"/>
      <c r="E10" s="486" t="s">
        <v>859</v>
      </c>
      <c r="F10" s="488" t="str">
        <f>IF(E10="●"," ",IF(G10="해당사항없음"," ",IF(G10="보완요청","●","●")))</f>
        <v xml:space="preserve"> </v>
      </c>
      <c r="G10" s="490"/>
    </row>
    <row r="11" spans="1:7" ht="14.1" customHeight="1" x14ac:dyDescent="0.3">
      <c r="A11" s="499"/>
      <c r="B11" s="13" t="s">
        <v>187</v>
      </c>
      <c r="C11" s="485"/>
      <c r="D11" s="49"/>
      <c r="E11" s="487"/>
      <c r="F11" s="489"/>
      <c r="G11" s="491"/>
    </row>
    <row r="12" spans="1:7" ht="14.1" customHeight="1" x14ac:dyDescent="0.3">
      <c r="A12" s="499"/>
      <c r="B12" s="11" t="s">
        <v>189</v>
      </c>
      <c r="C12" s="484" t="s">
        <v>192</v>
      </c>
      <c r="D12" s="484"/>
      <c r="E12" s="486" t="s">
        <v>859</v>
      </c>
      <c r="F12" s="488" t="str">
        <f>IF(E12="●"," ",IF(G12="해당사항없음"," ",IF(G12="보완요청","●","●")))</f>
        <v xml:space="preserve"> </v>
      </c>
      <c r="G12" s="490"/>
    </row>
    <row r="13" spans="1:7" ht="14.1" customHeight="1" x14ac:dyDescent="0.3">
      <c r="A13" s="499"/>
      <c r="B13" s="12" t="s">
        <v>190</v>
      </c>
      <c r="C13" s="485"/>
      <c r="D13" s="485"/>
      <c r="E13" s="487"/>
      <c r="F13" s="489"/>
      <c r="G13" s="491"/>
    </row>
    <row r="14" spans="1:7" ht="14.1" customHeight="1" x14ac:dyDescent="0.3">
      <c r="A14" s="499"/>
      <c r="B14" s="13" t="s">
        <v>191</v>
      </c>
      <c r="C14" s="2" t="s">
        <v>193</v>
      </c>
      <c r="D14" s="2"/>
      <c r="E14" s="3" t="s">
        <v>859</v>
      </c>
      <c r="F14" s="231" t="str">
        <f>IF(E14="●"," ",IF(G14="해당사항없음"," ",IF(G14="보완요청","●","●")))</f>
        <v xml:space="preserve"> </v>
      </c>
      <c r="G14" s="4"/>
    </row>
    <row r="15" spans="1:7" ht="14.1" customHeight="1" x14ac:dyDescent="0.3">
      <c r="A15" s="499"/>
      <c r="B15" s="14" t="s">
        <v>194</v>
      </c>
      <c r="C15" s="2" t="s">
        <v>195</v>
      </c>
      <c r="D15" s="2"/>
      <c r="E15" s="3" t="s">
        <v>859</v>
      </c>
      <c r="F15" s="231" t="str">
        <f>IF(E15="●"," ",IF(G15="해당사항없음"," ",IF(G15="보완요청","●","●")))</f>
        <v xml:space="preserve"> </v>
      </c>
      <c r="G15" s="4"/>
    </row>
    <row r="16" spans="1:7" ht="14.1" customHeight="1" x14ac:dyDescent="0.3">
      <c r="A16" s="499"/>
      <c r="B16" s="506" t="s">
        <v>196</v>
      </c>
      <c r="C16" s="2" t="s">
        <v>197</v>
      </c>
      <c r="D16" s="2"/>
      <c r="E16" s="3" t="s">
        <v>859</v>
      </c>
      <c r="F16" s="231" t="str">
        <f>IF(E16="●"," ",IF(G16="해당사항없음"," ",IF(G16="보완요청","●","●")))</f>
        <v xml:space="preserve"> </v>
      </c>
      <c r="G16" s="4" t="s">
        <v>899</v>
      </c>
    </row>
    <row r="17" spans="1:7" ht="28.35" customHeight="1" thickBot="1" x14ac:dyDescent="0.35">
      <c r="A17" s="500"/>
      <c r="B17" s="507"/>
      <c r="C17" s="5" t="s">
        <v>198</v>
      </c>
      <c r="D17" s="5"/>
      <c r="E17" s="52" t="s">
        <v>859</v>
      </c>
      <c r="F17" s="232" t="str">
        <f>IF(E17="●"," ",IF(G17="해당사항없음"," ",IF(G17="보완요청","●","●")))</f>
        <v xml:space="preserve"> </v>
      </c>
      <c r="G17" s="53"/>
    </row>
    <row r="18" spans="1:7" ht="14.1" customHeight="1" thickTop="1" x14ac:dyDescent="0.3">
      <c r="A18" s="498" t="s">
        <v>818</v>
      </c>
      <c r="B18" s="539" t="s">
        <v>869</v>
      </c>
      <c r="C18" s="8" t="s">
        <v>188</v>
      </c>
      <c r="D18" s="8"/>
      <c r="E18" s="50"/>
      <c r="F18" s="50"/>
      <c r="G18" s="51"/>
    </row>
    <row r="19" spans="1:7" ht="28.35" customHeight="1" x14ac:dyDescent="0.3">
      <c r="A19" s="499"/>
      <c r="B19" s="531"/>
      <c r="C19" s="2" t="s">
        <v>200</v>
      </c>
      <c r="D19" s="2"/>
      <c r="E19" s="3"/>
      <c r="F19" s="3"/>
      <c r="G19" s="4"/>
    </row>
    <row r="20" spans="1:7" ht="14.1" customHeight="1" x14ac:dyDescent="0.3">
      <c r="A20" s="499"/>
      <c r="B20" s="531"/>
      <c r="C20" s="2" t="s">
        <v>201</v>
      </c>
      <c r="D20" s="2"/>
      <c r="E20" s="3"/>
      <c r="F20" s="3"/>
      <c r="G20" s="4"/>
    </row>
    <row r="21" spans="1:7" ht="14.1" customHeight="1" x14ac:dyDescent="0.3">
      <c r="A21" s="499"/>
      <c r="B21" s="540"/>
      <c r="C21" s="2" t="s">
        <v>202</v>
      </c>
      <c r="D21" s="2"/>
      <c r="E21" s="3"/>
      <c r="F21" s="3"/>
      <c r="G21" s="4"/>
    </row>
    <row r="22" spans="1:7" ht="42.6" customHeight="1" x14ac:dyDescent="0.3">
      <c r="A22" s="499"/>
      <c r="B22" s="506" t="s">
        <v>870</v>
      </c>
      <c r="C22" s="2" t="s">
        <v>203</v>
      </c>
      <c r="D22" s="2"/>
      <c r="E22" s="3"/>
      <c r="F22" s="3"/>
      <c r="G22" s="4"/>
    </row>
    <row r="23" spans="1:7" ht="28.35" customHeight="1" x14ac:dyDescent="0.3">
      <c r="A23" s="499"/>
      <c r="B23" s="540"/>
      <c r="C23" s="2" t="s">
        <v>204</v>
      </c>
      <c r="D23" s="2"/>
      <c r="E23" s="3"/>
      <c r="F23" s="3"/>
      <c r="G23" s="4"/>
    </row>
    <row r="24" spans="1:7" ht="14.1" customHeight="1" x14ac:dyDescent="0.3">
      <c r="A24" s="499"/>
      <c r="B24" s="28" t="s">
        <v>194</v>
      </c>
      <c r="C24" s="2" t="s">
        <v>205</v>
      </c>
      <c r="D24" s="2"/>
      <c r="E24" s="3"/>
      <c r="F24" s="3"/>
      <c r="G24" s="4"/>
    </row>
    <row r="25" spans="1:7" ht="14.1" customHeight="1" x14ac:dyDescent="0.3">
      <c r="A25" s="499"/>
      <c r="B25" s="541" t="s">
        <v>871</v>
      </c>
      <c r="C25" s="2" t="s">
        <v>206</v>
      </c>
      <c r="D25" s="2"/>
      <c r="E25" s="3"/>
      <c r="F25" s="3"/>
      <c r="G25" s="4"/>
    </row>
    <row r="26" spans="1:7" ht="14.1" customHeight="1" x14ac:dyDescent="0.3">
      <c r="A26" s="499"/>
      <c r="B26" s="542"/>
      <c r="C26" s="2" t="s">
        <v>207</v>
      </c>
      <c r="D26" s="2"/>
      <c r="E26" s="3"/>
      <c r="F26" s="3"/>
      <c r="G26" s="4"/>
    </row>
    <row r="27" spans="1:7" ht="14.1" customHeight="1" x14ac:dyDescent="0.3">
      <c r="A27" s="499"/>
      <c r="B27" s="542"/>
      <c r="C27" s="31" t="s">
        <v>208</v>
      </c>
      <c r="D27" s="2"/>
      <c r="E27" s="3"/>
      <c r="F27" s="3"/>
      <c r="G27" s="4"/>
    </row>
    <row r="28" spans="1:7" ht="14.1" customHeight="1" x14ac:dyDescent="0.3">
      <c r="A28" s="499"/>
      <c r="B28" s="543"/>
      <c r="C28" s="2" t="s">
        <v>209</v>
      </c>
      <c r="D28" s="2"/>
      <c r="E28" s="3"/>
      <c r="F28" s="3"/>
      <c r="G28" s="4"/>
    </row>
    <row r="29" spans="1:7" ht="14.1" customHeight="1" x14ac:dyDescent="0.3">
      <c r="A29" s="499"/>
      <c r="B29" s="506" t="s">
        <v>872</v>
      </c>
      <c r="C29" s="2" t="s">
        <v>210</v>
      </c>
      <c r="D29" s="2"/>
      <c r="E29" s="3"/>
      <c r="F29" s="3"/>
      <c r="G29" s="4"/>
    </row>
    <row r="30" spans="1:7" ht="14.1" customHeight="1" x14ac:dyDescent="0.3">
      <c r="A30" s="499"/>
      <c r="B30" s="531"/>
      <c r="C30" s="2" t="s">
        <v>211</v>
      </c>
      <c r="D30" s="2"/>
      <c r="E30" s="3"/>
      <c r="F30" s="3"/>
      <c r="G30" s="4"/>
    </row>
    <row r="31" spans="1:7" ht="14.1" customHeight="1" x14ac:dyDescent="0.3">
      <c r="A31" s="499"/>
      <c r="B31" s="531"/>
      <c r="C31" s="2" t="s">
        <v>212</v>
      </c>
      <c r="D31" s="2"/>
      <c r="E31" s="3"/>
      <c r="F31" s="3"/>
      <c r="G31" s="4"/>
    </row>
    <row r="32" spans="1:7" ht="14.1" customHeight="1" x14ac:dyDescent="0.3">
      <c r="A32" s="499"/>
      <c r="B32" s="531"/>
      <c r="C32" s="2" t="s">
        <v>213</v>
      </c>
      <c r="D32" s="2"/>
      <c r="E32" s="3"/>
      <c r="F32" s="3"/>
      <c r="G32" s="4"/>
    </row>
    <row r="33" spans="1:7" ht="14.1" customHeight="1" x14ac:dyDescent="0.3">
      <c r="A33" s="499"/>
      <c r="B33" s="531"/>
      <c r="C33" s="2" t="s">
        <v>214</v>
      </c>
      <c r="D33" s="2"/>
      <c r="E33" s="3"/>
      <c r="F33" s="3"/>
      <c r="G33" s="4"/>
    </row>
    <row r="34" spans="1:7" ht="14.1" customHeight="1" thickBot="1" x14ac:dyDescent="0.35">
      <c r="A34" s="500"/>
      <c r="B34" s="507"/>
      <c r="C34" s="2" t="s">
        <v>215</v>
      </c>
      <c r="D34" s="2"/>
      <c r="E34" s="3"/>
      <c r="F34" s="3"/>
      <c r="G34" s="4"/>
    </row>
    <row r="35" spans="1:7" ht="17.100000000000001" customHeight="1" thickTop="1" x14ac:dyDescent="0.3">
      <c r="A35" s="508" t="s">
        <v>216</v>
      </c>
      <c r="B35" s="498"/>
      <c r="C35" s="512" t="str">
        <f>C38</f>
        <v xml:space="preserve">점검일자입력 형식:  0/0 </v>
      </c>
      <c r="D35" s="15" t="s">
        <v>164</v>
      </c>
      <c r="E35" s="468" t="str">
        <f>기본사항!C9</f>
        <v>홍 길 동 (인)</v>
      </c>
      <c r="F35" s="469"/>
      <c r="G35" s="469"/>
    </row>
    <row r="36" spans="1:7" ht="17.100000000000001" customHeight="1" x14ac:dyDescent="0.3">
      <c r="A36" s="509"/>
      <c r="B36" s="499"/>
      <c r="C36" s="513"/>
      <c r="D36" s="13" t="s">
        <v>217</v>
      </c>
      <c r="E36" s="470" t="str">
        <f>기본사항!C10</f>
        <v>갑 돌 이 (인)</v>
      </c>
      <c r="F36" s="471"/>
      <c r="G36" s="471"/>
    </row>
    <row r="37" spans="1:7" ht="17.100000000000001" customHeight="1" x14ac:dyDescent="0.3">
      <c r="A37" s="510"/>
      <c r="B37" s="511"/>
      <c r="C37" s="514"/>
      <c r="D37" s="14" t="s">
        <v>165</v>
      </c>
      <c r="E37" s="515" t="s">
        <v>218</v>
      </c>
      <c r="F37" s="516"/>
      <c r="G37" s="516"/>
    </row>
    <row r="38" spans="1:7" ht="17.100000000000001" customHeight="1" x14ac:dyDescent="0.3">
      <c r="A38" s="517" t="s">
        <v>219</v>
      </c>
      <c r="B38" s="518"/>
      <c r="C38" s="520" t="s">
        <v>935</v>
      </c>
      <c r="D38" s="23" t="s">
        <v>157</v>
      </c>
      <c r="E38" s="523" t="str">
        <f>기본사항!C8</f>
        <v>00건축사사무소 0 00 (인)</v>
      </c>
      <c r="F38" s="524"/>
      <c r="G38" s="524"/>
    </row>
    <row r="39" spans="1:7" ht="17.100000000000001" customHeight="1" x14ac:dyDescent="0.3">
      <c r="A39" s="509"/>
      <c r="B39" s="499"/>
      <c r="C39" s="521"/>
      <c r="D39" s="1" t="s">
        <v>220</v>
      </c>
      <c r="E39" s="525" t="s">
        <v>218</v>
      </c>
      <c r="F39" s="526"/>
      <c r="G39" s="526"/>
    </row>
    <row r="40" spans="1:7" ht="17.100000000000001" customHeight="1" thickBot="1" x14ac:dyDescent="0.35">
      <c r="A40" s="519"/>
      <c r="B40" s="500"/>
      <c r="C40" s="522"/>
      <c r="D40" s="33" t="s">
        <v>223</v>
      </c>
      <c r="E40" s="527"/>
      <c r="F40" s="528"/>
      <c r="G40" s="528"/>
    </row>
    <row r="41" spans="1:7" ht="17.100000000000001" customHeight="1" thickTop="1" thickBot="1" x14ac:dyDescent="0.35">
      <c r="A41" s="475" t="s">
        <v>222</v>
      </c>
      <c r="B41" s="503"/>
      <c r="C41" s="504"/>
      <c r="D41" s="475"/>
      <c r="E41" s="475"/>
      <c r="F41" s="475"/>
      <c r="G41" s="475"/>
    </row>
    <row r="42" spans="1:7" ht="17.25" thickTop="1" x14ac:dyDescent="0.3"/>
  </sheetData>
  <sheetProtection sheet="1" objects="1" scenarios="1"/>
  <mergeCells count="44">
    <mergeCell ref="E5:F5"/>
    <mergeCell ref="G10:G11"/>
    <mergeCell ref="B18:B21"/>
    <mergeCell ref="B22:B23"/>
    <mergeCell ref="B25:B28"/>
    <mergeCell ref="B29:B34"/>
    <mergeCell ref="F7:F9"/>
    <mergeCell ref="F10:F11"/>
    <mergeCell ref="C7:C9"/>
    <mergeCell ref="D7:D9"/>
    <mergeCell ref="E7:E9"/>
    <mergeCell ref="E10:E11"/>
    <mergeCell ref="A41:B41"/>
    <mergeCell ref="C41:G41"/>
    <mergeCell ref="A1:G1"/>
    <mergeCell ref="B16:B17"/>
    <mergeCell ref="A35:B37"/>
    <mergeCell ref="C35:C37"/>
    <mergeCell ref="E37:G37"/>
    <mergeCell ref="A38:B40"/>
    <mergeCell ref="C38:C40"/>
    <mergeCell ref="E38:G38"/>
    <mergeCell ref="E39:G40"/>
    <mergeCell ref="G7:G9"/>
    <mergeCell ref="C10:C11"/>
    <mergeCell ref="C12:C13"/>
    <mergeCell ref="D5:D6"/>
    <mergeCell ref="A7:A17"/>
    <mergeCell ref="E35:G35"/>
    <mergeCell ref="E36:G36"/>
    <mergeCell ref="A2:C2"/>
    <mergeCell ref="E2:G2"/>
    <mergeCell ref="A3:B3"/>
    <mergeCell ref="E3:G3"/>
    <mergeCell ref="A4:B4"/>
    <mergeCell ref="E4:G4"/>
    <mergeCell ref="D12:D13"/>
    <mergeCell ref="E12:E13"/>
    <mergeCell ref="F12:F13"/>
    <mergeCell ref="G12:G13"/>
    <mergeCell ref="A5:B6"/>
    <mergeCell ref="C5:C6"/>
    <mergeCell ref="A18:A34"/>
    <mergeCell ref="G5:G6"/>
  </mergeCells>
  <phoneticPr fontId="9" type="noConversion"/>
  <dataValidations count="3">
    <dataValidation type="list" allowBlank="1" showInputMessage="1" showErrorMessage="1" sqref="G7 G10 G12 G14:G15 G18:G34">
      <formula1>"보완요청,해당사항없음"</formula1>
    </dataValidation>
    <dataValidation type="list" allowBlank="1" showInputMessage="1" showErrorMessage="1" sqref="E7 E10 E12 E14:E34">
      <formula1>"●,　"</formula1>
    </dataValidation>
    <dataValidation type="list" allowBlank="1" showInputMessage="1" showErrorMessage="1" sqref="G16 G17">
      <formula1>"육안확인,검토서확인"</formula1>
    </dataValidation>
  </dataValidations>
  <pageMargins left="0.47916666666666669" right="0.25" top="0.75" bottom="0.75" header="0.3" footer="0.3"/>
  <pageSetup paperSize="9" orientation="portrait" verticalDpi="0" r:id="rId1"/>
  <headerFooter>
    <oddFooter>&amp;R&amp;9양평지역건축사회</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62</vt:i4>
      </vt:variant>
    </vt:vector>
  </HeadingPairs>
  <TitlesOfParts>
    <vt:vector size="62" baseType="lpstr">
      <vt:lpstr>기본사항</vt:lpstr>
      <vt:lpstr>단.체크대장</vt:lpstr>
      <vt:lpstr>공사전 단계</vt:lpstr>
      <vt:lpstr>공사 단계</vt:lpstr>
      <vt:lpstr>공사완료 단계</vt:lpstr>
      <vt:lpstr>공.총괄표</vt:lpstr>
      <vt:lpstr>공.체크대장</vt:lpstr>
      <vt:lpstr>감리일지_원본</vt:lpstr>
      <vt:lpstr>가설공사</vt:lpstr>
      <vt:lpstr>감리일지_(1)</vt:lpstr>
      <vt:lpstr>현장사진</vt:lpstr>
      <vt:lpstr>토공사</vt:lpstr>
      <vt:lpstr>현장사진 (2)</vt:lpstr>
      <vt:lpstr>말뚝공사</vt:lpstr>
      <vt:lpstr>현장사진 (3)</vt:lpstr>
      <vt:lpstr>지정기초공사</vt:lpstr>
      <vt:lpstr>현장사진 (26)</vt:lpstr>
      <vt:lpstr>거푸집공사</vt:lpstr>
      <vt:lpstr>현장사진 (23)</vt:lpstr>
      <vt:lpstr>철.콘 공사</vt:lpstr>
      <vt:lpstr>현장사진 (4)</vt:lpstr>
      <vt:lpstr>철골공사</vt:lpstr>
      <vt:lpstr>현장사진 (5)</vt:lpstr>
      <vt:lpstr>벽돌⦁ 공사</vt:lpstr>
      <vt:lpstr>현장사진 (6)</vt:lpstr>
      <vt:lpstr>블록 공사</vt:lpstr>
      <vt:lpstr>현장사진 (24)</vt:lpstr>
      <vt:lpstr>ALC 패널 공사</vt:lpstr>
      <vt:lpstr>현장사진 (25)</vt:lpstr>
      <vt:lpstr>석 공사</vt:lpstr>
      <vt:lpstr>현장사진 (7)</vt:lpstr>
      <vt:lpstr>타일 및 테라코타 공사</vt:lpstr>
      <vt:lpstr>현장사진 (8)</vt:lpstr>
      <vt:lpstr>목 공사</vt:lpstr>
      <vt:lpstr>현장사진 (9)</vt:lpstr>
      <vt:lpstr>단열공사</vt:lpstr>
      <vt:lpstr>현장사진 (10)</vt:lpstr>
      <vt:lpstr>방수공사</vt:lpstr>
      <vt:lpstr>현장사진 (11)</vt:lpstr>
      <vt:lpstr>지붕 및 홈통공사</vt:lpstr>
      <vt:lpstr>현장사진 (12)</vt:lpstr>
      <vt:lpstr>금속공사</vt:lpstr>
      <vt:lpstr>현장사진 (13)</vt:lpstr>
      <vt:lpstr>미장공사</vt:lpstr>
      <vt:lpstr>현장사진 (14)</vt:lpstr>
      <vt:lpstr>창호공사</vt:lpstr>
      <vt:lpstr>현장사진 (15)</vt:lpstr>
      <vt:lpstr>유리공사</vt:lpstr>
      <vt:lpstr>현장사진 (16)</vt:lpstr>
      <vt:lpstr>커튼월공사</vt:lpstr>
      <vt:lpstr>현장사진 (17)</vt:lpstr>
      <vt:lpstr>도장공사</vt:lpstr>
      <vt:lpstr>현장사진 (18)</vt:lpstr>
      <vt:lpstr>수장공사</vt:lpstr>
      <vt:lpstr>현장사진 (19)</vt:lpstr>
      <vt:lpstr>조경공사</vt:lpstr>
      <vt:lpstr>현장사진 (20)</vt:lpstr>
      <vt:lpstr>잡공사</vt:lpstr>
      <vt:lpstr>현장사진 (21)</vt:lpstr>
      <vt:lpstr>건물주위 공사</vt:lpstr>
      <vt:lpstr>현장사진 (22)</vt:lpstr>
      <vt:lpstr>Sheet23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yhkim</dc:creator>
  <cp:lastModifiedBy>yhkim</cp:lastModifiedBy>
  <cp:lastPrinted>2017-07-05T18:49:28Z</cp:lastPrinted>
  <dcterms:created xsi:type="dcterms:W3CDTF">2017-07-05T16:05:28Z</dcterms:created>
  <dcterms:modified xsi:type="dcterms:W3CDTF">2017-07-27T18:43:16Z</dcterms:modified>
</cp:coreProperties>
</file>